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45" windowWidth="18915" windowHeight="7740" tabRatio="511" activeTab="3"/>
  </bookViews>
  <sheets>
    <sheet name="Erklärung" sheetId="3" r:id="rId1"/>
    <sheet name="Berechnung" sheetId="6" r:id="rId2"/>
    <sheet name="ErklärungProbe" sheetId="9" r:id="rId3"/>
    <sheet name="Berechnung Probe" sheetId="8" r:id="rId4"/>
  </sheets>
  <definedNames>
    <definedName name="_xlnm.Print_Area" localSheetId="1">Berechnung!$A$1:$AB$41</definedName>
    <definedName name="_xlnm.Print_Area" localSheetId="3">'Berechnung Probe'!$A$1:$AB$27</definedName>
    <definedName name="_xlnm.Print_Titles" localSheetId="1">Berechnung!$A:$B,Berechnung!$1:$1</definedName>
    <definedName name="_xlnm.Print_Titles" localSheetId="3">'Berechnung Probe'!$A:$B,'Berechnung Probe'!$1:$1</definedName>
  </definedNames>
  <calcPr calcId="125725"/>
</workbook>
</file>

<file path=xl/calcChain.xml><?xml version="1.0" encoding="utf-8"?>
<calcChain xmlns="http://schemas.openxmlformats.org/spreadsheetml/2006/main">
  <c r="AE3" i="8"/>
  <c r="AE4"/>
  <c r="AE5"/>
  <c r="AE6"/>
  <c r="AE7"/>
  <c r="AE8"/>
  <c r="AE9"/>
  <c r="AE10"/>
  <c r="AE11"/>
  <c r="AE12"/>
  <c r="AE13"/>
  <c r="AE14"/>
  <c r="AE15"/>
  <c r="AE16"/>
  <c r="AE17"/>
  <c r="AE18"/>
  <c r="AE19"/>
  <c r="AE20"/>
  <c r="AE21"/>
  <c r="AE22"/>
  <c r="AE23"/>
  <c r="AE24"/>
  <c r="AE25"/>
  <c r="AE26"/>
  <c r="AE27"/>
  <c r="AE28"/>
  <c r="AE29"/>
  <c r="AE30"/>
  <c r="AE31"/>
  <c r="AE32"/>
  <c r="AE33"/>
  <c r="AE34"/>
  <c r="AE35"/>
  <c r="AE36"/>
  <c r="AE37"/>
  <c r="AE38"/>
  <c r="AE39"/>
  <c r="AE40"/>
  <c r="AE41"/>
  <c r="AE2"/>
  <c r="AE3" i="6"/>
  <c r="AE4"/>
  <c r="AE5"/>
  <c r="AE6"/>
  <c r="AE7"/>
  <c r="AE8"/>
  <c r="AE9"/>
  <c r="AE10"/>
  <c r="AE11"/>
  <c r="AE12"/>
  <c r="AE13"/>
  <c r="AE14"/>
  <c r="AE15"/>
  <c r="AE16"/>
  <c r="AE17"/>
  <c r="AE18"/>
  <c r="AE19"/>
  <c r="AE20"/>
  <c r="AE21"/>
  <c r="AE22"/>
  <c r="AE23"/>
  <c r="AE24"/>
  <c r="AE25"/>
  <c r="AE26"/>
  <c r="AE27"/>
  <c r="AE28"/>
  <c r="AE29"/>
  <c r="AE30"/>
  <c r="AE31"/>
  <c r="AE32"/>
  <c r="AE33"/>
  <c r="AE34"/>
  <c r="AE35"/>
  <c r="AE36"/>
  <c r="AE37"/>
  <c r="AE38"/>
  <c r="AE39"/>
  <c r="AE40"/>
  <c r="AE41"/>
  <c r="AE2"/>
  <c r="AC9" i="8"/>
  <c r="AD3" l="1"/>
  <c r="AD4"/>
  <c r="AD5"/>
  <c r="AD6"/>
  <c r="AD7"/>
  <c r="AD8"/>
  <c r="AD9"/>
  <c r="AD10"/>
  <c r="AD11"/>
  <c r="AD12"/>
  <c r="AD13"/>
  <c r="AD14"/>
  <c r="AD15"/>
  <c r="AD16"/>
  <c r="AD17"/>
  <c r="AD18"/>
  <c r="AD19"/>
  <c r="AD20"/>
  <c r="AD21"/>
  <c r="AD22"/>
  <c r="AD23"/>
  <c r="AD24"/>
  <c r="AD25"/>
  <c r="AD26"/>
  <c r="AD27"/>
  <c r="AD28"/>
  <c r="AD29"/>
  <c r="AD30"/>
  <c r="AD31"/>
  <c r="AD32"/>
  <c r="AD33"/>
  <c r="AD34"/>
  <c r="AD35"/>
  <c r="AD36"/>
  <c r="AD37"/>
  <c r="AD38"/>
  <c r="AD39"/>
  <c r="AD40"/>
  <c r="AD41"/>
  <c r="AD2"/>
  <c r="AC3"/>
  <c r="AC4"/>
  <c r="AC5"/>
  <c r="AC6"/>
  <c r="AC7"/>
  <c r="AC8"/>
  <c r="AC10"/>
  <c r="AC11"/>
  <c r="AC12"/>
  <c r="AC13"/>
  <c r="AC14"/>
  <c r="AC15"/>
  <c r="AC16"/>
  <c r="AC17"/>
  <c r="AC18"/>
  <c r="AC19"/>
  <c r="AC20"/>
  <c r="AC21"/>
  <c r="AC22"/>
  <c r="AC23"/>
  <c r="AC24"/>
  <c r="AC25"/>
  <c r="AC26"/>
  <c r="AC27"/>
  <c r="AC28"/>
  <c r="AC29"/>
  <c r="AC30"/>
  <c r="AC31"/>
  <c r="AC32"/>
  <c r="AC33"/>
  <c r="AC34"/>
  <c r="AG34" s="1"/>
  <c r="N34" s="1"/>
  <c r="AC35"/>
  <c r="AC36"/>
  <c r="AC37"/>
  <c r="AC38"/>
  <c r="AG38" s="1"/>
  <c r="N38" s="1"/>
  <c r="AJ38" s="1"/>
  <c r="AB38" s="1"/>
  <c r="AC39"/>
  <c r="AC40"/>
  <c r="AC41"/>
  <c r="AC2"/>
  <c r="AJ1"/>
  <c r="AI1"/>
  <c r="AH1"/>
  <c r="AG1"/>
  <c r="AF1"/>
  <c r="AE1"/>
  <c r="AD1"/>
  <c r="AC1"/>
  <c r="AB1"/>
  <c r="AA1"/>
  <c r="O1"/>
  <c r="N1"/>
  <c r="Z1"/>
  <c r="Y1"/>
  <c r="X1"/>
  <c r="W1"/>
  <c r="V1"/>
  <c r="U1"/>
  <c r="T1"/>
  <c r="S1"/>
  <c r="R1"/>
  <c r="Q1"/>
  <c r="P1"/>
  <c r="M1"/>
  <c r="L1"/>
  <c r="K1"/>
  <c r="J1"/>
  <c r="I1"/>
  <c r="H1"/>
  <c r="G1"/>
  <c r="F1"/>
  <c r="E1"/>
  <c r="D1"/>
  <c r="C1"/>
  <c r="AF41"/>
  <c r="AH41" s="1"/>
  <c r="O41" s="1"/>
  <c r="AF40"/>
  <c r="AH40" s="1"/>
  <c r="O40" s="1"/>
  <c r="AF39"/>
  <c r="AH39" s="1"/>
  <c r="O39" s="1"/>
  <c r="AF38"/>
  <c r="AH38" s="1"/>
  <c r="O38" s="1"/>
  <c r="AF37"/>
  <c r="AH37" s="1"/>
  <c r="O37" s="1"/>
  <c r="AF36"/>
  <c r="AH36" s="1"/>
  <c r="O36" s="1"/>
  <c r="AF35"/>
  <c r="AH35" s="1"/>
  <c r="O35" s="1"/>
  <c r="AF34"/>
  <c r="AH34" s="1"/>
  <c r="O34" s="1"/>
  <c r="AJ34"/>
  <c r="AB34" s="1"/>
  <c r="AF33"/>
  <c r="AH33" s="1"/>
  <c r="O33" s="1"/>
  <c r="AF32"/>
  <c r="AH32" s="1"/>
  <c r="O32" s="1"/>
  <c r="AF31"/>
  <c r="AH31" s="1"/>
  <c r="O31" s="1"/>
  <c r="AF30"/>
  <c r="AH30" s="1"/>
  <c r="O30" s="1"/>
  <c r="AF29"/>
  <c r="AH29" s="1"/>
  <c r="O29" s="1"/>
  <c r="AF28"/>
  <c r="AH28" s="1"/>
  <c r="O28" s="1"/>
  <c r="AF27"/>
  <c r="AH27" s="1"/>
  <c r="O27" s="1"/>
  <c r="AF26"/>
  <c r="AH26" s="1"/>
  <c r="O26" s="1"/>
  <c r="AF25"/>
  <c r="AH25" s="1"/>
  <c r="O25" s="1"/>
  <c r="AF24"/>
  <c r="AH24" s="1"/>
  <c r="O24" s="1"/>
  <c r="AF23"/>
  <c r="AH23" s="1"/>
  <c r="O23" s="1"/>
  <c r="AF22"/>
  <c r="AH22" s="1"/>
  <c r="O22" s="1"/>
  <c r="AF21"/>
  <c r="AH21" s="1"/>
  <c r="O21" s="1"/>
  <c r="AF20"/>
  <c r="AH20" s="1"/>
  <c r="O20" s="1"/>
  <c r="AF19"/>
  <c r="AH19" s="1"/>
  <c r="O19" s="1"/>
  <c r="AF18"/>
  <c r="AH18" s="1"/>
  <c r="O18" s="1"/>
  <c r="AF17"/>
  <c r="AH17" s="1"/>
  <c r="O17" s="1"/>
  <c r="AF16"/>
  <c r="AH16" s="1"/>
  <c r="O16" s="1"/>
  <c r="AF15"/>
  <c r="AH15" s="1"/>
  <c r="O15" s="1"/>
  <c r="AF14"/>
  <c r="AH14" s="1"/>
  <c r="O14" s="1"/>
  <c r="AF13"/>
  <c r="AF12"/>
  <c r="AH12" s="1"/>
  <c r="O12" s="1"/>
  <c r="AF11"/>
  <c r="AH11" s="1"/>
  <c r="O11" s="1"/>
  <c r="AF10"/>
  <c r="AH10" s="1"/>
  <c r="O10" s="1"/>
  <c r="AF9"/>
  <c r="AH9" s="1"/>
  <c r="O9" s="1"/>
  <c r="AF8"/>
  <c r="AH8" s="1"/>
  <c r="O8" s="1"/>
  <c r="AF7"/>
  <c r="AH7" s="1"/>
  <c r="O7" s="1"/>
  <c r="AF6"/>
  <c r="AH6" s="1"/>
  <c r="O6" s="1"/>
  <c r="AF5"/>
  <c r="AH5" s="1"/>
  <c r="O5" s="1"/>
  <c r="AF4"/>
  <c r="AH4" s="1"/>
  <c r="O4" s="1"/>
  <c r="AF3"/>
  <c r="AH3" s="1"/>
  <c r="O3" s="1"/>
  <c r="AF2"/>
  <c r="AH2" s="1"/>
  <c r="O2" s="1"/>
  <c r="AC3" i="6"/>
  <c r="AC4"/>
  <c r="AC5"/>
  <c r="AC6"/>
  <c r="AC7"/>
  <c r="AC8"/>
  <c r="AC9"/>
  <c r="AC10"/>
  <c r="AC11"/>
  <c r="AC12"/>
  <c r="AC13"/>
  <c r="AC14"/>
  <c r="AC15"/>
  <c r="AC16"/>
  <c r="AC17"/>
  <c r="AC18"/>
  <c r="AC19"/>
  <c r="AC20"/>
  <c r="AC21"/>
  <c r="AC22"/>
  <c r="AC23"/>
  <c r="AC24"/>
  <c r="AC25"/>
  <c r="AC26"/>
  <c r="AC27"/>
  <c r="AC28"/>
  <c r="AC29"/>
  <c r="AC30"/>
  <c r="AC31"/>
  <c r="AC32"/>
  <c r="AC33"/>
  <c r="AC34"/>
  <c r="AC35"/>
  <c r="AC36"/>
  <c r="AC37"/>
  <c r="AC38"/>
  <c r="AC39"/>
  <c r="AC40"/>
  <c r="AC41"/>
  <c r="AC2"/>
  <c r="AC1"/>
  <c r="AG1"/>
  <c r="AB1"/>
  <c r="AF3"/>
  <c r="AH3" s="1"/>
  <c r="O3" s="1"/>
  <c r="AF4"/>
  <c r="AH4" s="1"/>
  <c r="O4" s="1"/>
  <c r="AF5"/>
  <c r="AF6"/>
  <c r="AH6" s="1"/>
  <c r="O6" s="1"/>
  <c r="AF7"/>
  <c r="AF8"/>
  <c r="AH8" s="1"/>
  <c r="O8" s="1"/>
  <c r="AF9"/>
  <c r="AF10"/>
  <c r="AH10" s="1"/>
  <c r="O10" s="1"/>
  <c r="AF11"/>
  <c r="AH11" s="1"/>
  <c r="O11" s="1"/>
  <c r="AF12"/>
  <c r="AH12" s="1"/>
  <c r="O12" s="1"/>
  <c r="AF13"/>
  <c r="AF14"/>
  <c r="AH14" s="1"/>
  <c r="O14" s="1"/>
  <c r="AF15"/>
  <c r="AF16"/>
  <c r="AH16" s="1"/>
  <c r="O16" s="1"/>
  <c r="AF17"/>
  <c r="AH17" s="1"/>
  <c r="O17" s="1"/>
  <c r="AF18"/>
  <c r="AH18" s="1"/>
  <c r="O18" s="1"/>
  <c r="AF19"/>
  <c r="AH19" s="1"/>
  <c r="O19" s="1"/>
  <c r="AF20"/>
  <c r="AH20" s="1"/>
  <c r="O20" s="1"/>
  <c r="AF21"/>
  <c r="AF22"/>
  <c r="AF23"/>
  <c r="AF24"/>
  <c r="AH24" s="1"/>
  <c r="O24" s="1"/>
  <c r="AF25"/>
  <c r="AH25" s="1"/>
  <c r="O25" s="1"/>
  <c r="AF26"/>
  <c r="AH26" s="1"/>
  <c r="O26" s="1"/>
  <c r="AF27"/>
  <c r="AH27" s="1"/>
  <c r="O27" s="1"/>
  <c r="AF28"/>
  <c r="AH28" s="1"/>
  <c r="O28" s="1"/>
  <c r="AF29"/>
  <c r="AF30"/>
  <c r="AF31"/>
  <c r="AF32"/>
  <c r="AH32" s="1"/>
  <c r="AF33"/>
  <c r="AH33" s="1"/>
  <c r="O33" s="1"/>
  <c r="AF34"/>
  <c r="AH34" s="1"/>
  <c r="O34" s="1"/>
  <c r="AF35"/>
  <c r="AH35" s="1"/>
  <c r="O35" s="1"/>
  <c r="AF36"/>
  <c r="AH36" s="1"/>
  <c r="O36" s="1"/>
  <c r="AF37"/>
  <c r="AF38"/>
  <c r="AH38" s="1"/>
  <c r="O38" s="1"/>
  <c r="AF39"/>
  <c r="AF40"/>
  <c r="AH40" s="1"/>
  <c r="O40" s="1"/>
  <c r="AF41"/>
  <c r="AF2"/>
  <c r="AH2" s="1"/>
  <c r="AJ1"/>
  <c r="N1"/>
  <c r="AH1"/>
  <c r="AF1"/>
  <c r="J1"/>
  <c r="AD3"/>
  <c r="AD4"/>
  <c r="AD5"/>
  <c r="AD6"/>
  <c r="AD7"/>
  <c r="AD8"/>
  <c r="AD9"/>
  <c r="AD10"/>
  <c r="AD11"/>
  <c r="AD12"/>
  <c r="AD13"/>
  <c r="AD14"/>
  <c r="AD15"/>
  <c r="AD16"/>
  <c r="AD17"/>
  <c r="AD18"/>
  <c r="AD19"/>
  <c r="AD20"/>
  <c r="AD21"/>
  <c r="AD22"/>
  <c r="AD23"/>
  <c r="AD24"/>
  <c r="AD25"/>
  <c r="AD26"/>
  <c r="AD27"/>
  <c r="AD28"/>
  <c r="AD29"/>
  <c r="AD30"/>
  <c r="AD31"/>
  <c r="AD32"/>
  <c r="AD33"/>
  <c r="AD34"/>
  <c r="AD35"/>
  <c r="AD36"/>
  <c r="AD37"/>
  <c r="AD38"/>
  <c r="AD39"/>
  <c r="AD40"/>
  <c r="AD41"/>
  <c r="AD2"/>
  <c r="Z1"/>
  <c r="Y1"/>
  <c r="L1"/>
  <c r="M1"/>
  <c r="X1"/>
  <c r="K1"/>
  <c r="I1"/>
  <c r="H1"/>
  <c r="AA1"/>
  <c r="AI1"/>
  <c r="O1"/>
  <c r="AE1"/>
  <c r="AD1"/>
  <c r="W1"/>
  <c r="V1"/>
  <c r="U1"/>
  <c r="T1"/>
  <c r="S1"/>
  <c r="R1"/>
  <c r="Q1"/>
  <c r="P1"/>
  <c r="G1"/>
  <c r="F1"/>
  <c r="E1"/>
  <c r="D1"/>
  <c r="C1"/>
  <c r="AG41" l="1"/>
  <c r="N41" s="1"/>
  <c r="AJ41" s="1"/>
  <c r="AB41" s="1"/>
  <c r="AG37"/>
  <c r="N37" s="1"/>
  <c r="AJ37" s="1"/>
  <c r="AB37" s="1"/>
  <c r="AG29"/>
  <c r="N29" s="1"/>
  <c r="AJ29" s="1"/>
  <c r="AB29" s="1"/>
  <c r="AG21"/>
  <c r="N21" s="1"/>
  <c r="AJ21" s="1"/>
  <c r="AB21" s="1"/>
  <c r="AG13"/>
  <c r="N13" s="1"/>
  <c r="AJ13" s="1"/>
  <c r="AB13" s="1"/>
  <c r="AG9"/>
  <c r="N9" s="1"/>
  <c r="AJ9" s="1"/>
  <c r="AB9" s="1"/>
  <c r="AG5"/>
  <c r="N5" s="1"/>
  <c r="AJ5" s="1"/>
  <c r="AB5" s="1"/>
  <c r="AG30" i="8"/>
  <c r="N30" s="1"/>
  <c r="AJ30" s="1"/>
  <c r="AB30" s="1"/>
  <c r="AG35"/>
  <c r="N35" s="1"/>
  <c r="AJ35" s="1"/>
  <c r="AB35" s="1"/>
  <c r="AG31"/>
  <c r="N31" s="1"/>
  <c r="AJ31" s="1"/>
  <c r="AB31" s="1"/>
  <c r="AG13"/>
  <c r="N13" s="1"/>
  <c r="AG36"/>
  <c r="N36" s="1"/>
  <c r="AJ36" s="1"/>
  <c r="AB36" s="1"/>
  <c r="AG32"/>
  <c r="N32" s="1"/>
  <c r="AJ32" s="1"/>
  <c r="AB32" s="1"/>
  <c r="AG28"/>
  <c r="N28" s="1"/>
  <c r="AJ28" s="1"/>
  <c r="AB28" s="1"/>
  <c r="AG37"/>
  <c r="N37" s="1"/>
  <c r="AJ37" s="1"/>
  <c r="AB37" s="1"/>
  <c r="AG33"/>
  <c r="N33" s="1"/>
  <c r="AJ33" s="1"/>
  <c r="AB33" s="1"/>
  <c r="AG29"/>
  <c r="N29" s="1"/>
  <c r="AJ29" s="1"/>
  <c r="AB29" s="1"/>
  <c r="AG22"/>
  <c r="N22" s="1"/>
  <c r="AJ22" s="1"/>
  <c r="AB22" s="1"/>
  <c r="AG19"/>
  <c r="N19" s="1"/>
  <c r="AJ19" s="1"/>
  <c r="AB19" s="1"/>
  <c r="AG25"/>
  <c r="N25" s="1"/>
  <c r="AJ25" s="1"/>
  <c r="AB25" s="1"/>
  <c r="AG11"/>
  <c r="N11" s="1"/>
  <c r="AJ11" s="1"/>
  <c r="AB11" s="1"/>
  <c r="AG10"/>
  <c r="N10" s="1"/>
  <c r="AJ10" s="1"/>
  <c r="AB10" s="1"/>
  <c r="AG27"/>
  <c r="N27" s="1"/>
  <c r="AJ27" s="1"/>
  <c r="AB27" s="1"/>
  <c r="AG26"/>
  <c r="N26" s="1"/>
  <c r="AJ26" s="1"/>
  <c r="AB26" s="1"/>
  <c r="AG24"/>
  <c r="N24" s="1"/>
  <c r="AJ24" s="1"/>
  <c r="AB24" s="1"/>
  <c r="AG23"/>
  <c r="N23" s="1"/>
  <c r="AJ23" s="1"/>
  <c r="AB23" s="1"/>
  <c r="AG21"/>
  <c r="N21" s="1"/>
  <c r="AJ21" s="1"/>
  <c r="AB21" s="1"/>
  <c r="AG20"/>
  <c r="N20" s="1"/>
  <c r="AJ20" s="1"/>
  <c r="AB20" s="1"/>
  <c r="AG18"/>
  <c r="N18" s="1"/>
  <c r="AJ18" s="1"/>
  <c r="AB18" s="1"/>
  <c r="AG17"/>
  <c r="N17" s="1"/>
  <c r="AJ17" s="1"/>
  <c r="AB17" s="1"/>
  <c r="AG16"/>
  <c r="N16" s="1"/>
  <c r="AJ16" s="1"/>
  <c r="AB16" s="1"/>
  <c r="AG15"/>
  <c r="N15" s="1"/>
  <c r="AJ15" s="1"/>
  <c r="AB15" s="1"/>
  <c r="AG14"/>
  <c r="N14" s="1"/>
  <c r="AJ14" s="1"/>
  <c r="AB14" s="1"/>
  <c r="AH13"/>
  <c r="O13" s="1"/>
  <c r="AG12"/>
  <c r="N12" s="1"/>
  <c r="AJ12" s="1"/>
  <c r="AB12" s="1"/>
  <c r="AG9"/>
  <c r="N9" s="1"/>
  <c r="AJ9" s="1"/>
  <c r="AB9" s="1"/>
  <c r="AG8"/>
  <c r="N8" s="1"/>
  <c r="AJ8" s="1"/>
  <c r="AB8" s="1"/>
  <c r="AG7"/>
  <c r="N7" s="1"/>
  <c r="AJ7" s="1"/>
  <c r="AB7" s="1"/>
  <c r="AG6"/>
  <c r="N6" s="1"/>
  <c r="AJ6" s="1"/>
  <c r="AB6" s="1"/>
  <c r="AG5"/>
  <c r="N5" s="1"/>
  <c r="AJ5" s="1"/>
  <c r="AB5" s="1"/>
  <c r="AG4"/>
  <c r="N4" s="1"/>
  <c r="AJ4" s="1"/>
  <c r="AB4" s="1"/>
  <c r="AG3"/>
  <c r="N3" s="1"/>
  <c r="AJ3" s="1"/>
  <c r="AB3" s="1"/>
  <c r="AG2"/>
  <c r="N2" s="1"/>
  <c r="AJ2" s="1"/>
  <c r="AB2" s="1"/>
  <c r="AG41"/>
  <c r="N41" s="1"/>
  <c r="AJ41" s="1"/>
  <c r="AB41" s="1"/>
  <c r="AI22"/>
  <c r="AA22" s="1"/>
  <c r="AI34"/>
  <c r="AA34" s="1"/>
  <c r="AI6"/>
  <c r="AA6" s="1"/>
  <c r="AI19"/>
  <c r="AA19" s="1"/>
  <c r="AI37"/>
  <c r="AA37" s="1"/>
  <c r="AG39"/>
  <c r="N39" s="1"/>
  <c r="AJ39" s="1"/>
  <c r="AB39" s="1"/>
  <c r="AG40"/>
  <c r="N40" s="1"/>
  <c r="AJ40" s="1"/>
  <c r="AB40" s="1"/>
  <c r="AI16"/>
  <c r="AA16" s="1"/>
  <c r="AI21"/>
  <c r="AA21" s="1"/>
  <c r="AI27"/>
  <c r="AA27" s="1"/>
  <c r="AI38"/>
  <c r="AA38" s="1"/>
  <c r="AG30" i="6"/>
  <c r="N30" s="1"/>
  <c r="AJ30" s="1"/>
  <c r="AB30" s="1"/>
  <c r="AG22"/>
  <c r="N22" s="1"/>
  <c r="AJ22" s="1"/>
  <c r="AB22" s="1"/>
  <c r="AH22"/>
  <c r="O22" s="1"/>
  <c r="AG10"/>
  <c r="N10" s="1"/>
  <c r="AJ10" s="1"/>
  <c r="AB10" s="1"/>
  <c r="AG39"/>
  <c r="AG31"/>
  <c r="N31" s="1"/>
  <c r="AJ31" s="1"/>
  <c r="AB31" s="1"/>
  <c r="AG7"/>
  <c r="N7" s="1"/>
  <c r="AJ7" s="1"/>
  <c r="AB7" s="1"/>
  <c r="AH30"/>
  <c r="O30" s="1"/>
  <c r="AG14"/>
  <c r="N14" s="1"/>
  <c r="AJ14" s="1"/>
  <c r="AB14" s="1"/>
  <c r="AG38"/>
  <c r="N38" s="1"/>
  <c r="AJ38" s="1"/>
  <c r="AB38" s="1"/>
  <c r="AG6"/>
  <c r="N6" s="1"/>
  <c r="AJ6" s="1"/>
  <c r="AB6" s="1"/>
  <c r="AG26"/>
  <c r="N26" s="1"/>
  <c r="AJ26" s="1"/>
  <c r="AB26" s="1"/>
  <c r="AG23"/>
  <c r="N23" s="1"/>
  <c r="AJ23" s="1"/>
  <c r="AB23" s="1"/>
  <c r="AG15"/>
  <c r="N15" s="1"/>
  <c r="AJ15" s="1"/>
  <c r="AB15" s="1"/>
  <c r="AG34"/>
  <c r="N34" s="1"/>
  <c r="AJ34" s="1"/>
  <c r="AB34" s="1"/>
  <c r="AG18"/>
  <c r="N18" s="1"/>
  <c r="AJ18" s="1"/>
  <c r="AB18" s="1"/>
  <c r="AH39"/>
  <c r="O39" s="1"/>
  <c r="AH15"/>
  <c r="O15" s="1"/>
  <c r="AG11"/>
  <c r="N11" s="1"/>
  <c r="AJ11" s="1"/>
  <c r="AB11" s="1"/>
  <c r="AG40"/>
  <c r="N40" s="1"/>
  <c r="AJ40" s="1"/>
  <c r="AB40" s="1"/>
  <c r="AG36"/>
  <c r="N36" s="1"/>
  <c r="AJ36" s="1"/>
  <c r="AB36" s="1"/>
  <c r="AG32"/>
  <c r="N32" s="1"/>
  <c r="AJ32" s="1"/>
  <c r="AB32" s="1"/>
  <c r="AG28"/>
  <c r="N28" s="1"/>
  <c r="AJ28" s="1"/>
  <c r="AB28" s="1"/>
  <c r="AG24"/>
  <c r="N24" s="1"/>
  <c r="AJ24" s="1"/>
  <c r="AB24" s="1"/>
  <c r="AG20"/>
  <c r="N20" s="1"/>
  <c r="AJ20" s="1"/>
  <c r="AB20" s="1"/>
  <c r="AG16"/>
  <c r="N16" s="1"/>
  <c r="AJ16" s="1"/>
  <c r="AB16" s="1"/>
  <c r="AG12"/>
  <c r="N12" s="1"/>
  <c r="AJ12" s="1"/>
  <c r="AB12" s="1"/>
  <c r="AG8"/>
  <c r="N8" s="1"/>
  <c r="AJ8" s="1"/>
  <c r="AB8" s="1"/>
  <c r="AG4"/>
  <c r="N4" s="1"/>
  <c r="AJ4" s="1"/>
  <c r="AB4" s="1"/>
  <c r="AH31"/>
  <c r="O31" s="1"/>
  <c r="AH23"/>
  <c r="O23" s="1"/>
  <c r="AH7"/>
  <c r="O7" s="1"/>
  <c r="AG35"/>
  <c r="N35" s="1"/>
  <c r="AJ35" s="1"/>
  <c r="AB35" s="1"/>
  <c r="AG27"/>
  <c r="N27" s="1"/>
  <c r="AJ27" s="1"/>
  <c r="AB27" s="1"/>
  <c r="AG19"/>
  <c r="N19" s="1"/>
  <c r="AJ19" s="1"/>
  <c r="AB19" s="1"/>
  <c r="AG33"/>
  <c r="N33" s="1"/>
  <c r="AJ33" s="1"/>
  <c r="AB33" s="1"/>
  <c r="AG25"/>
  <c r="N25" s="1"/>
  <c r="AJ25" s="1"/>
  <c r="AB25" s="1"/>
  <c r="AG17"/>
  <c r="N17" s="1"/>
  <c r="AJ17" s="1"/>
  <c r="AB17" s="1"/>
  <c r="AG2"/>
  <c r="N2" s="1"/>
  <c r="AG3"/>
  <c r="N3" s="1"/>
  <c r="AJ3" s="1"/>
  <c r="AB3" s="1"/>
  <c r="N39"/>
  <c r="AJ39" s="1"/>
  <c r="AB39" s="1"/>
  <c r="O32"/>
  <c r="AH41"/>
  <c r="O41" s="1"/>
  <c r="AH37"/>
  <c r="O37" s="1"/>
  <c r="AH29"/>
  <c r="O29" s="1"/>
  <c r="AH21"/>
  <c r="O21" s="1"/>
  <c r="AH13"/>
  <c r="O13" s="1"/>
  <c r="AH9"/>
  <c r="O9" s="1"/>
  <c r="AH5"/>
  <c r="O5" s="1"/>
  <c r="O2"/>
  <c r="AI36"/>
  <c r="AA36" s="1"/>
  <c r="AI35" l="1"/>
  <c r="AA35" s="1"/>
  <c r="AJ2"/>
  <c r="AB2" s="1"/>
  <c r="AI40"/>
  <c r="AA40" s="1"/>
  <c r="AI28"/>
  <c r="AA28" s="1"/>
  <c r="AI37"/>
  <c r="AA37" s="1"/>
  <c r="AI34"/>
  <c r="AA34" s="1"/>
  <c r="AI29"/>
  <c r="AA29" s="1"/>
  <c r="AI33"/>
  <c r="AA33" s="1"/>
  <c r="AI41"/>
  <c r="AA41" s="1"/>
  <c r="AI38"/>
  <c r="AA38" s="1"/>
  <c r="AI32"/>
  <c r="AA32" s="1"/>
  <c r="AI31" i="8"/>
  <c r="AA31" s="1"/>
  <c r="AI12"/>
  <c r="AA12" s="1"/>
  <c r="AI3"/>
  <c r="AA3" s="1"/>
  <c r="AI8"/>
  <c r="AA8" s="1"/>
  <c r="AI17"/>
  <c r="AA17" s="1"/>
  <c r="AI23"/>
  <c r="AA23" s="1"/>
  <c r="AI10"/>
  <c r="AA10" s="1"/>
  <c r="AI26"/>
  <c r="AA26" s="1"/>
  <c r="AI15"/>
  <c r="AA15" s="1"/>
  <c r="AI33"/>
  <c r="AA33" s="1"/>
  <c r="AI5"/>
  <c r="AA5" s="1"/>
  <c r="AI36"/>
  <c r="AA36" s="1"/>
  <c r="AI20"/>
  <c r="AA20" s="1"/>
  <c r="AI29"/>
  <c r="AA29" s="1"/>
  <c r="AI2"/>
  <c r="AA2" s="1"/>
  <c r="AI30"/>
  <c r="AA30" s="1"/>
  <c r="AI25"/>
  <c r="AA25" s="1"/>
  <c r="AI39"/>
  <c r="AA39" s="1"/>
  <c r="AI41"/>
  <c r="AA41" s="1"/>
  <c r="AI11"/>
  <c r="AA11" s="1"/>
  <c r="AI9"/>
  <c r="AA9" s="1"/>
  <c r="AI24"/>
  <c r="AA24" s="1"/>
  <c r="AI18"/>
  <c r="AA18" s="1"/>
  <c r="AI32"/>
  <c r="AA32" s="1"/>
  <c r="AI40"/>
  <c r="AA40" s="1"/>
  <c r="AI28"/>
  <c r="AA28" s="1"/>
  <c r="AI14"/>
  <c r="AA14" s="1"/>
  <c r="AI7"/>
  <c r="AA7" s="1"/>
  <c r="AI4"/>
  <c r="AA4" s="1"/>
  <c r="AI35"/>
  <c r="AA35" s="1"/>
  <c r="AI39" i="6"/>
  <c r="AA39" s="1"/>
  <c r="AI30"/>
  <c r="AA30" s="1"/>
  <c r="AI31"/>
  <c r="AA31" s="1"/>
  <c r="AI27"/>
  <c r="AA27" s="1"/>
  <c r="AI22"/>
  <c r="AA22" s="1"/>
  <c r="AI14"/>
  <c r="AA14" s="1"/>
  <c r="AI23"/>
  <c r="AA23" s="1"/>
  <c r="AI26"/>
  <c r="AA26" s="1"/>
  <c r="AI18"/>
  <c r="AA18" s="1"/>
  <c r="AI10"/>
  <c r="AA10" s="1"/>
  <c r="AI19"/>
  <c r="AA19" s="1"/>
  <c r="AI15"/>
  <c r="AA15" s="1"/>
  <c r="AI11"/>
  <c r="AA11" s="1"/>
  <c r="AI7"/>
  <c r="AA7" s="1"/>
  <c r="AI3"/>
  <c r="AA3" s="1"/>
  <c r="AI25"/>
  <c r="AA25" s="1"/>
  <c r="AI21"/>
  <c r="AA21" s="1"/>
  <c r="AI17"/>
  <c r="AA17" s="1"/>
  <c r="AI13"/>
  <c r="AA13" s="1"/>
  <c r="AI24"/>
  <c r="AA24" s="1"/>
  <c r="AI8"/>
  <c r="AA8" s="1"/>
  <c r="AI20"/>
  <c r="AA20" s="1"/>
  <c r="AI16"/>
  <c r="AA16" s="1"/>
  <c r="AI12"/>
  <c r="AA12" s="1"/>
  <c r="AI9"/>
  <c r="AA9" s="1"/>
  <c r="AI6"/>
  <c r="AA6" s="1"/>
  <c r="AI5"/>
  <c r="AA5" s="1"/>
  <c r="AI4"/>
  <c r="AA4" s="1"/>
  <c r="AI2" l="1"/>
  <c r="AA2" s="1"/>
  <c r="AJ13" i="8"/>
  <c r="AB13" s="1"/>
  <c r="AI13"/>
  <c r="AA13" s="1"/>
</calcChain>
</file>

<file path=xl/comments1.xml><?xml version="1.0" encoding="utf-8"?>
<comments xmlns="http://schemas.openxmlformats.org/spreadsheetml/2006/main">
  <authors>
    <author>Marita H.</author>
  </authors>
  <commentList>
    <comment ref="B9" authorId="0">
      <text>
        <r>
          <rPr>
            <b/>
            <sz val="9"/>
            <color indexed="81"/>
            <rFont val="Tahoma"/>
            <family val="2"/>
          </rPr>
          <t>Marita H.:</t>
        </r>
        <r>
          <rPr>
            <sz val="9"/>
            <color indexed="81"/>
            <rFont val="Tahoma"/>
            <family val="2"/>
          </rPr>
          <t xml:space="preserve">
Hier können die Anforderungen geändert werden, z.B. dass für ein Genügend 50% reichen. 
Aktuell sind es nicht genau 60, sondern &gt;59%, das wären also auch 59,25 oder 59,5%, wenn es halbe und Viertel-Punkte gibt. 
Änderungen hier wirken sich auf die Berechnung in der Tabelle "Berechnung" aus.</t>
        </r>
      </text>
    </comment>
    <comment ref="E9" authorId="0">
      <text>
        <r>
          <rPr>
            <b/>
            <sz val="9"/>
            <color indexed="81"/>
            <rFont val="Tahoma"/>
            <family val="2"/>
          </rPr>
          <t>Marita H.:</t>
        </r>
        <r>
          <rPr>
            <sz val="9"/>
            <color indexed="81"/>
            <rFont val="Tahoma"/>
            <family val="2"/>
          </rPr>
          <t xml:space="preserve">
Welche Funktion hat die jeweilige Kategorie?
Standardmäßig können bis zu 10 Kategorien pro Semester unterteilt werden + je eine Kategorie "Zusatzpunkte". Es macht nichts, wenn Kategorien leer bleiben. Zur besseren Übersicht können diese in der Berechnungstabelle ausgeblendet werden: zB eine leere Spalte K: Rechtsklick auf K - "Ausblenden"</t>
        </r>
      </text>
    </comment>
    <comment ref="F9" authorId="0">
      <text>
        <r>
          <rPr>
            <b/>
            <sz val="9"/>
            <color indexed="81"/>
            <rFont val="Tahoma"/>
            <family val="2"/>
          </rPr>
          <t>Marita H.:</t>
        </r>
        <r>
          <rPr>
            <sz val="9"/>
            <color indexed="81"/>
            <rFont val="Tahoma"/>
            <family val="2"/>
          </rPr>
          <t xml:space="preserve">
in den folgenden Zeilen sollen die einzelnen Teilbereiche, aus denen sich die Note zusammensetzt, angegeben werden, zB Test 1, Test 2, Mitarbeit etc. 
Je kürzer die Namen, desto übersichtlicher bleibt die Darstellung in der Berechnungs-Tabelle.
Die zur Berechnung unbedingt nötigen Kategorien können nicht verändert werden.</t>
        </r>
      </text>
    </comment>
    <comment ref="G9" authorId="0">
      <text>
        <r>
          <rPr>
            <b/>
            <sz val="9"/>
            <color indexed="81"/>
            <rFont val="Tahoma"/>
            <family val="2"/>
          </rPr>
          <t>Marita H.:</t>
        </r>
        <r>
          <rPr>
            <sz val="9"/>
            <color indexed="81"/>
            <rFont val="Tahoma"/>
            <family val="2"/>
          </rPr>
          <t xml:space="preserve">
hier angeben, wie viele Punkte maximal bei einer Kategorie/Leistung/ Aufgabe zu erreichen sind. 
Leere Kategorien haben 0 Punkte.
Ob im Semester/Jahr insg. 20, 100 oder 47 Punkte zu vergeben sind, ist egal, denn die Noten errechnen sich ja aus den links festgelegten %-Werten. </t>
        </r>
      </text>
    </comment>
    <comment ref="C10" authorId="0">
      <text>
        <r>
          <rPr>
            <b/>
            <sz val="9"/>
            <color indexed="81"/>
            <rFont val="Tahoma"/>
            <family val="2"/>
          </rPr>
          <t>Marita H.:</t>
        </r>
        <r>
          <rPr>
            <sz val="9"/>
            <color indexed="81"/>
            <rFont val="Tahoma"/>
            <family val="2"/>
          </rPr>
          <t xml:space="preserve">
Die Werte in den blauen Zellen können je nach Bedarf verändert werden.</t>
        </r>
      </text>
    </comment>
    <comment ref="F20" authorId="0">
      <text>
        <r>
          <rPr>
            <b/>
            <sz val="9"/>
            <color indexed="81"/>
            <rFont val="Tahoma"/>
            <family val="2"/>
          </rPr>
          <t>Marita H.:</t>
        </r>
        <r>
          <rPr>
            <sz val="9"/>
            <color indexed="81"/>
            <rFont val="Tahoma"/>
            <family val="2"/>
          </rPr>
          <t xml:space="preserve">
Wenn Schüler für eine zusätzliche Aufgabe Punkte außerhalb des zuvor vorgesehenen Bereichs erhalten, werden diese hier vermerkt. 
ZB: Ein Schüler hält ein Referat, schreibt mehr Essays als vorgesehen o.ä. Diese Kategorien müssen nicht verwendet/befüllt werden.
</t>
        </r>
      </text>
    </comment>
    <comment ref="A27" authorId="0">
      <text>
        <r>
          <rPr>
            <b/>
            <sz val="9"/>
            <color indexed="81"/>
            <rFont val="Tahoma"/>
            <charset val="1"/>
          </rPr>
          <t>Marita H.:</t>
        </r>
        <r>
          <rPr>
            <sz val="9"/>
            <color indexed="81"/>
            <rFont val="Tahoma"/>
            <charset val="1"/>
          </rPr>
          <t xml:space="preserve">
Die kleinen roten Dreiecke rechts oben in den Zellen bedeuten, dass es einen Kommentar zu lesen gibt. Dazu bitte einfach die Maus hinbewegen - Klicken nicht nötig.</t>
        </r>
      </text>
    </comment>
    <comment ref="F31" authorId="0">
      <text>
        <r>
          <rPr>
            <b/>
            <sz val="9"/>
            <color indexed="81"/>
            <rFont val="Tahoma"/>
            <family val="2"/>
          </rPr>
          <t>Marita H.:</t>
        </r>
        <r>
          <rPr>
            <sz val="9"/>
            <color indexed="81"/>
            <rFont val="Tahoma"/>
            <family val="2"/>
          </rPr>
          <t xml:space="preserve">
Wenn Schüler für eine zusätzliche Aufgabe Punkte außerhalb des zuvor vorgesehenen Bereichs erhalten, werden diese hier vermerkt. 
ZB: Ein Schüler hält ein Referat, schreibt mehr Essays als vorgesehen o.ä. Diese Kategorien müssen nicht verwendet/befüllt werden.
</t>
        </r>
      </text>
    </comment>
  </commentList>
</comments>
</file>

<file path=xl/comments2.xml><?xml version="1.0" encoding="utf-8"?>
<comments xmlns="http://schemas.openxmlformats.org/spreadsheetml/2006/main">
  <authors>
    <author>Marita H.</author>
    <author>Marita Hintermüller</author>
  </authors>
  <commentList>
    <comment ref="A1" authorId="0">
      <text>
        <r>
          <rPr>
            <b/>
            <sz val="9"/>
            <color indexed="81"/>
            <rFont val="Tahoma"/>
            <family val="2"/>
          </rPr>
          <t>Marita H.:</t>
        </r>
        <r>
          <rPr>
            <sz val="9"/>
            <color indexed="81"/>
            <rFont val="Tahoma"/>
            <family val="2"/>
          </rPr>
          <t xml:space="preserve">
Platz für bis zu 40 Schüler</t>
        </r>
      </text>
    </comment>
    <comment ref="B1" authorId="0">
      <text>
        <r>
          <rPr>
            <b/>
            <sz val="9"/>
            <color indexed="81"/>
            <rFont val="Tahoma"/>
            <family val="2"/>
          </rPr>
          <t>Marita H.:</t>
        </r>
        <r>
          <rPr>
            <sz val="9"/>
            <color indexed="81"/>
            <rFont val="Tahoma"/>
            <family val="2"/>
          </rPr>
          <t xml:space="preserve">
In die folgenden Zeilen die Namen der Schüler eintragen</t>
        </r>
      </text>
    </comment>
    <comment ref="N1" authorId="1">
      <text>
        <r>
          <rPr>
            <b/>
            <sz val="9"/>
            <color indexed="81"/>
            <rFont val="Tahoma"/>
            <family val="2"/>
          </rPr>
          <t>Marita Hintermüller:</t>
        </r>
        <r>
          <rPr>
            <sz val="9"/>
            <color indexed="81"/>
            <rFont val="Tahoma"/>
            <family val="2"/>
          </rPr>
          <t xml:space="preserve">
= Semesternote nur unter Berücksichtigung der bereits erbrachten Leistungen.
Diese Note kann daher im Laufe des Semesters besser und schlechter werden. Sie ist quasi eine Prognose auf Basis der bereits erbrachten Leistungen.
Am Semesterende sollten die relative und die gesamte Note gleich sein. </t>
        </r>
      </text>
    </comment>
    <comment ref="O1" authorId="0">
      <text>
        <r>
          <rPr>
            <b/>
            <sz val="9"/>
            <color indexed="81"/>
            <rFont val="Tahoma"/>
            <family val="2"/>
          </rPr>
          <t>Marita H.:</t>
        </r>
        <r>
          <rPr>
            <sz val="9"/>
            <color indexed="81"/>
            <rFont val="Tahoma"/>
            <family val="2"/>
          </rPr>
          <t xml:space="preserve">
Hier entsteht die 1. Semester-Note, die anfangs bei allen 5 bzw. 0% ist. Diese Note kann nur besser werden.
Für den aktuellen Zwischenstand s. Note Sem.1 relativ.
Am Semesterende sollten die relative und die gesamte Note gleich sein. </t>
        </r>
      </text>
    </comment>
    <comment ref="AA1" authorId="1">
      <text>
        <r>
          <rPr>
            <b/>
            <sz val="9"/>
            <color indexed="81"/>
            <rFont val="Tahoma"/>
            <family val="2"/>
          </rPr>
          <t>Marita Hintermüller:</t>
        </r>
        <r>
          <rPr>
            <sz val="9"/>
            <color indexed="81"/>
            <rFont val="Tahoma"/>
            <family val="2"/>
          </rPr>
          <t xml:space="preserve">
= Gesamtnote nur unter Berücksichtigung der bereits erbrachten Leistungen.
Diese Note kann daher im Laufe des Jahres besser und schlechter werden. Sie ist quasi eine Prognose auf Basis der bereits erbrachten Leistungen.
Am Jahresende sollten die relative und die gesamte Note gleich sein. </t>
        </r>
      </text>
    </comment>
    <comment ref="AB1" authorId="1">
      <text>
        <r>
          <rPr>
            <b/>
            <sz val="9"/>
            <color indexed="81"/>
            <rFont val="Tahoma"/>
            <family val="2"/>
          </rPr>
          <t>Marita Hintermüller:</t>
        </r>
        <r>
          <rPr>
            <sz val="9"/>
            <color indexed="81"/>
            <rFont val="Tahoma"/>
            <family val="2"/>
          </rPr>
          <t xml:space="preserve">
Hier entsteht die Gesamtnote, die anfangs bei allen 5 bzw. 0% ist. Diese Note kann nur besser werden.
Für den aktuellen Zwischenstand s. Ges. Note relativ.
Am Jahresende sollten die relative und die gesamte Note gleich sein. </t>
        </r>
      </text>
    </comment>
    <comment ref="AC1" authorId="1">
      <text>
        <r>
          <rPr>
            <b/>
            <sz val="9"/>
            <color indexed="81"/>
            <rFont val="Tahoma"/>
            <family val="2"/>
          </rPr>
          <t>Marita Hintermüller:</t>
        </r>
        <r>
          <rPr>
            <sz val="9"/>
            <color indexed="81"/>
            <rFont val="Tahoma"/>
            <family val="2"/>
          </rPr>
          <t xml:space="preserve">
= so viele Punkte können die Schüler für die bereits erbrachten Leistungen im 1. Semester maximal bekommen.
Bitte beachten: Wenn jemand in einem Bereich tatsächlich nach erbrachter Leistung 0 Pkte hat, zählt das so, als wäre diese Leistung noch ausständig.
Vorläufige Lösung: Trotzdem 1 Pkt. vergeben, diesen dafür bei den Zusatzpunkten abziehen (-1)</t>
        </r>
      </text>
    </comment>
    <comment ref="AD1" authorId="0">
      <text>
        <r>
          <rPr>
            <b/>
            <sz val="9"/>
            <color indexed="81"/>
            <rFont val="Tahoma"/>
            <family val="2"/>
          </rPr>
          <t>Marita H.:</t>
        </r>
        <r>
          <rPr>
            <sz val="9"/>
            <color indexed="81"/>
            <rFont val="Tahoma"/>
            <family val="2"/>
          </rPr>
          <t xml:space="preserve">
= so viele Punkte können die Schüler für die bereits erbrachten Leistungen aus beiden Semestern maximal bekommen.
Bitte beachten: Wenn jemand in einem Bereich tatsächlich nach erbrachter Leistung 0 Pkte hat, zählt das so, als wäre diese Leistung noch ausständig.
Vorläufige Lösung: Trotzdem 1 Pkt. vergeben, diesen dafür bei den Zusatzpunkten abziehen (-1)</t>
        </r>
      </text>
    </comment>
    <comment ref="AE1" authorId="0">
      <text>
        <r>
          <rPr>
            <b/>
            <sz val="9"/>
            <color indexed="81"/>
            <rFont val="Tahoma"/>
            <family val="2"/>
          </rPr>
          <t>Marita H.:</t>
        </r>
        <r>
          <rPr>
            <sz val="9"/>
            <color indexed="81"/>
            <rFont val="Tahoma"/>
            <family val="2"/>
          </rPr>
          <t xml:space="preserve">
= so viele Punkte haben die Schüler für erbrachte Leistungen in beiden Semestern tatsächlich erhalten (inkl. Zusatzpunkte)
Diese Spalte kann theoretisch den Wert der aktuellen max. Punkte übersteigen - wenn der Schüler immer die Höchstpunktezahl erreicht  + Zusatzpunkte erhalten hat</t>
        </r>
      </text>
    </comment>
    <comment ref="AF1" authorId="1">
      <text>
        <r>
          <rPr>
            <b/>
            <sz val="9"/>
            <color indexed="81"/>
            <rFont val="Tahoma"/>
            <charset val="1"/>
          </rPr>
          <t>Marita Hintermüller:</t>
        </r>
        <r>
          <rPr>
            <sz val="9"/>
            <color indexed="81"/>
            <rFont val="Tahoma"/>
            <charset val="1"/>
          </rPr>
          <t xml:space="preserve">
= so viele Punkte haben die Schüler für erbrachte Leistungen im 1. Semester tatsächlich erhalten (inkl. Zusatzpunkte)
</t>
        </r>
      </text>
    </comment>
    <comment ref="AG1" authorId="1">
      <text>
        <r>
          <rPr>
            <b/>
            <sz val="9"/>
            <color indexed="81"/>
            <rFont val="Tahoma"/>
            <family val="2"/>
          </rPr>
          <t>Marita Hintermüller:</t>
        </r>
        <r>
          <rPr>
            <sz val="9"/>
            <color indexed="81"/>
            <rFont val="Tahoma"/>
            <family val="2"/>
          </rPr>
          <t xml:space="preserve">
= erbrachte %-Leistung der Schüler, nur bzgl. bereits erledigter Aufgaben im 1. Semester</t>
        </r>
      </text>
    </comment>
    <comment ref="AH1" authorId="1">
      <text>
        <r>
          <rPr>
            <b/>
            <sz val="9"/>
            <color indexed="81"/>
            <rFont val="Tahoma"/>
            <family val="2"/>
          </rPr>
          <t>Marita Hintermüller:</t>
        </r>
        <r>
          <rPr>
            <sz val="9"/>
            <color indexed="81"/>
            <rFont val="Tahoma"/>
            <family val="2"/>
          </rPr>
          <t xml:space="preserve">
= erbrachte %-Leistung der Schüler im 1. Semester
(inkl. Zusatzpunkte, daher mehr als 100% möglich)</t>
        </r>
      </text>
    </comment>
    <comment ref="AI1" authorId="1">
      <text>
        <r>
          <rPr>
            <b/>
            <sz val="9"/>
            <color indexed="81"/>
            <rFont val="Tahoma"/>
            <family val="2"/>
          </rPr>
          <t>Marita Hintermüller:</t>
        </r>
        <r>
          <rPr>
            <sz val="9"/>
            <color indexed="81"/>
            <rFont val="Tahoma"/>
            <family val="2"/>
          </rPr>
          <t xml:space="preserve">
= erbrachte %-Leistung der Schüler, nur bzgl. bereits erledigter Aufgaben in beiden Semestern.</t>
        </r>
      </text>
    </comment>
    <comment ref="AJ1" authorId="1">
      <text>
        <r>
          <rPr>
            <b/>
            <sz val="9"/>
            <color indexed="81"/>
            <rFont val="Tahoma"/>
            <family val="2"/>
          </rPr>
          <t>Marita Hintermüller:</t>
        </r>
        <r>
          <rPr>
            <sz val="9"/>
            <color indexed="81"/>
            <rFont val="Tahoma"/>
            <family val="2"/>
          </rPr>
          <t xml:space="preserve">
= erbrachte %-Leistung der Schüler in beiden Semestern
(inkl. Zusatzpunkte, daher mehr als 100% möglich)</t>
        </r>
      </text>
    </comment>
    <comment ref="N2" authorId="1">
      <text>
        <r>
          <rPr>
            <b/>
            <sz val="9"/>
            <color indexed="81"/>
            <rFont val="Tahoma"/>
            <family val="2"/>
          </rPr>
          <t>Marita Hintermüller:</t>
        </r>
        <r>
          <rPr>
            <sz val="9"/>
            <color indexed="81"/>
            <rFont val="Tahoma"/>
            <family val="2"/>
          </rPr>
          <t xml:space="preserve">
Fehlermeldungen n dieser Spalte sind kein Problem und verschwinden automatisch, sobald die nötigen Werte in anderen Zellen eingetragen wurden. </t>
        </r>
      </text>
    </comment>
    <comment ref="O2" authorId="1">
      <text>
        <r>
          <rPr>
            <b/>
            <sz val="9"/>
            <color indexed="81"/>
            <rFont val="Tahoma"/>
            <family val="2"/>
          </rPr>
          <t>Marita Hintermüller:</t>
        </r>
        <r>
          <rPr>
            <sz val="9"/>
            <color indexed="81"/>
            <rFont val="Tahoma"/>
            <family val="2"/>
          </rPr>
          <t xml:space="preserve">
Fehlermeldungen in dieser Spalte sind kein Problem und verschwinden automatisch, sobald die nötigen Werte in anderen Zellen eingetragen wurden. </t>
        </r>
      </text>
    </comment>
    <comment ref="AA2" authorId="1">
      <text>
        <r>
          <rPr>
            <b/>
            <sz val="9"/>
            <color indexed="81"/>
            <rFont val="Tahoma"/>
            <family val="2"/>
          </rPr>
          <t>Marita Hintermüller:</t>
        </r>
        <r>
          <rPr>
            <sz val="9"/>
            <color indexed="81"/>
            <rFont val="Tahoma"/>
            <family val="2"/>
          </rPr>
          <t xml:space="preserve">
Fehlermeldungen in dieser Spalte sind kein Problem und verschwinden automatisch, sobald die nötigen Werte in anderen Zellen eingetragen wurden. </t>
        </r>
      </text>
    </comment>
    <comment ref="AB2" authorId="1">
      <text>
        <r>
          <rPr>
            <b/>
            <sz val="9"/>
            <color indexed="81"/>
            <rFont val="Tahoma"/>
            <family val="2"/>
          </rPr>
          <t>Marita Hintermüller:</t>
        </r>
        <r>
          <rPr>
            <sz val="9"/>
            <color indexed="81"/>
            <rFont val="Tahoma"/>
            <family val="2"/>
          </rPr>
          <t xml:space="preserve">
Fehlermeldungen in dieser Spalte sind kein Problem und verschwinden automatisch, sobald die nötigen Werte in anderen Zellen eingetragen wurden. </t>
        </r>
      </text>
    </comment>
  </commentList>
</comments>
</file>

<file path=xl/comments3.xml><?xml version="1.0" encoding="utf-8"?>
<comments xmlns="http://schemas.openxmlformats.org/spreadsheetml/2006/main">
  <authors>
    <author>Marita H.</author>
  </authors>
  <commentList>
    <comment ref="B10" authorId="0">
      <text>
        <r>
          <rPr>
            <b/>
            <sz val="9"/>
            <color indexed="81"/>
            <rFont val="Tahoma"/>
            <family val="2"/>
          </rPr>
          <t>Marita H.:</t>
        </r>
        <r>
          <rPr>
            <sz val="9"/>
            <color indexed="81"/>
            <rFont val="Tahoma"/>
            <family val="2"/>
          </rPr>
          <t xml:space="preserve">
Hier können die Anforderungen geändert werden, z.B. wie viele % für ein Genügend reichen. 
Änderungen hier wirken sich auf die Ergebnisse in der Tabelle "Berechnung Probe" aus.</t>
        </r>
      </text>
    </comment>
    <comment ref="E10" authorId="0">
      <text>
        <r>
          <rPr>
            <b/>
            <sz val="9"/>
            <color indexed="81"/>
            <rFont val="Tahoma"/>
            <family val="2"/>
          </rPr>
          <t>Marita H.:</t>
        </r>
        <r>
          <rPr>
            <sz val="9"/>
            <color indexed="81"/>
            <rFont val="Tahoma"/>
            <family val="2"/>
          </rPr>
          <t xml:space="preserve">
Welche Funktion hat die jeweilige Kategorie?
Standardmäßig können bis zu 10 Kategorien pro Semester unterteilt werden + je eine Kategorie "Zusatzpunkte". Es macht nichts, wenn Kategorien leer bleiben. Zur besseren Übersicht werden diese in der Berechnungstabelle am besten ausgeblendet: zB eine leere Spalte K: Rechtsklick auf K - "Ausblenden"</t>
        </r>
      </text>
    </comment>
    <comment ref="F10" authorId="0">
      <text>
        <r>
          <rPr>
            <b/>
            <sz val="9"/>
            <color indexed="81"/>
            <rFont val="Tahoma"/>
            <family val="2"/>
          </rPr>
          <t>Marita H.:</t>
        </r>
        <r>
          <rPr>
            <sz val="9"/>
            <color indexed="81"/>
            <rFont val="Tahoma"/>
            <family val="2"/>
          </rPr>
          <t xml:space="preserve">
in den folgenden Zeilen sollen die einzelnen Teilbereiche, aus denen sich die Note zusammensetzt, angegeben werden, zB Test 1, Test 2, Mitarbeit etc. 
Je kürzer die Namen, desto übersichtlicher bleibt die Darstellung in der Berechnungs-Tabelle.
Die zur Berechnung unbedingt nötigen Kategorien können nicht verändert werden.</t>
        </r>
      </text>
    </comment>
    <comment ref="G10" authorId="0">
      <text>
        <r>
          <rPr>
            <b/>
            <sz val="9"/>
            <color indexed="81"/>
            <rFont val="Tahoma"/>
            <family val="2"/>
          </rPr>
          <t>Marita H.:</t>
        </r>
        <r>
          <rPr>
            <sz val="9"/>
            <color indexed="81"/>
            <rFont val="Tahoma"/>
            <family val="2"/>
          </rPr>
          <t xml:space="preserve">
hier angeben, wie viele Punkte maximal bei einer Kategorie/Leistung/ Aufgabe zu erreichen sind</t>
        </r>
      </text>
    </comment>
    <comment ref="C11" authorId="0">
      <text>
        <r>
          <rPr>
            <b/>
            <sz val="9"/>
            <color indexed="81"/>
            <rFont val="Tahoma"/>
            <family val="2"/>
          </rPr>
          <t>Marita H.:</t>
        </r>
        <r>
          <rPr>
            <sz val="9"/>
            <color indexed="81"/>
            <rFont val="Tahoma"/>
            <family val="2"/>
          </rPr>
          <t xml:space="preserve">
Die Werte in den blauen Zellen können je nach Bedarf verändert werden.</t>
        </r>
      </text>
    </comment>
    <comment ref="F21" authorId="0">
      <text>
        <r>
          <rPr>
            <b/>
            <sz val="9"/>
            <color indexed="81"/>
            <rFont val="Tahoma"/>
            <family val="2"/>
          </rPr>
          <t>Marita H.:</t>
        </r>
        <r>
          <rPr>
            <sz val="9"/>
            <color indexed="81"/>
            <rFont val="Tahoma"/>
            <family val="2"/>
          </rPr>
          <t xml:space="preserve">
Wenn Schüler für eine zusätzliche Aufgabe Punkte außerhalb des zuvor vorgesehenen Bereichs erhalten, werden diese hier vermerkt. 
ZB: Ein Schüler hält ein Referat, schreibt mehr Essays als vorgesehen o.ä. Diese Kategorien müssen nicht verwendet/befüllt werden.
</t>
        </r>
      </text>
    </comment>
    <comment ref="A28" authorId="0">
      <text>
        <r>
          <rPr>
            <b/>
            <sz val="9"/>
            <color indexed="81"/>
            <rFont val="Tahoma"/>
            <charset val="1"/>
          </rPr>
          <t>Marita H.:</t>
        </r>
        <r>
          <rPr>
            <sz val="9"/>
            <color indexed="81"/>
            <rFont val="Tahoma"/>
            <charset val="1"/>
          </rPr>
          <t xml:space="preserve">
Die kleinen roten Dreiecke rechts oben in den Zellen bedeuten, dass es einen Kommentar zu lesen gibt. Dazu bitte einfach die Maus hinbewegen - Klicken nicht nötig.</t>
        </r>
      </text>
    </comment>
    <comment ref="F32" authorId="0">
      <text>
        <r>
          <rPr>
            <b/>
            <sz val="9"/>
            <color indexed="81"/>
            <rFont val="Tahoma"/>
            <family val="2"/>
          </rPr>
          <t>Marita H.:</t>
        </r>
        <r>
          <rPr>
            <sz val="9"/>
            <color indexed="81"/>
            <rFont val="Tahoma"/>
            <family val="2"/>
          </rPr>
          <t xml:space="preserve">
Wenn Schüler für eine zusätzliche Aufgabe Punkte außerhalb des zuvor vorgesehenen Bereichs erhalten, werden diese hier vermerkt. 
ZB: Ein Schüler hält ein Referat, schreibt mehr Essays als vorgesehen o.ä. Diese Kategorien müssen nicht verwendet/befüllt werden.
</t>
        </r>
      </text>
    </comment>
  </commentList>
</comments>
</file>

<file path=xl/comments4.xml><?xml version="1.0" encoding="utf-8"?>
<comments xmlns="http://schemas.openxmlformats.org/spreadsheetml/2006/main">
  <authors>
    <author>Marita H.</author>
    <author>Marita Hintermüller</author>
  </authors>
  <commentList>
    <comment ref="A1" authorId="0">
      <text>
        <r>
          <rPr>
            <b/>
            <sz val="9"/>
            <color indexed="81"/>
            <rFont val="Tahoma"/>
            <family val="2"/>
          </rPr>
          <t>Marita H.:</t>
        </r>
        <r>
          <rPr>
            <sz val="9"/>
            <color indexed="81"/>
            <rFont val="Tahoma"/>
            <family val="2"/>
          </rPr>
          <t xml:space="preserve">
Platz für bis zu 40 Schüler</t>
        </r>
      </text>
    </comment>
    <comment ref="B1" authorId="0">
      <text>
        <r>
          <rPr>
            <b/>
            <sz val="9"/>
            <color indexed="81"/>
            <rFont val="Tahoma"/>
            <family val="2"/>
          </rPr>
          <t>Marita H.:</t>
        </r>
        <r>
          <rPr>
            <sz val="9"/>
            <color indexed="81"/>
            <rFont val="Tahoma"/>
            <family val="2"/>
          </rPr>
          <t xml:space="preserve">
In die folgenden Zeilen die Namen der Schüler eintragen</t>
        </r>
      </text>
    </comment>
    <comment ref="N1" authorId="1">
      <text>
        <r>
          <rPr>
            <b/>
            <sz val="9"/>
            <color indexed="81"/>
            <rFont val="Tahoma"/>
            <family val="2"/>
          </rPr>
          <t>Marita Hintermüller:</t>
        </r>
        <r>
          <rPr>
            <sz val="9"/>
            <color indexed="81"/>
            <rFont val="Tahoma"/>
            <family val="2"/>
          </rPr>
          <t xml:space="preserve">
= Semesternote nur unter Berücksichtigung der bereits erbrachten Leistungen.
Diese Note kann daher im Laufe des Semesters besser und schlechter werden.
Am Semesterende sollten die relative und die gesamte Note gleich sein. </t>
        </r>
      </text>
    </comment>
    <comment ref="O1" authorId="0">
      <text>
        <r>
          <rPr>
            <b/>
            <sz val="9"/>
            <color indexed="81"/>
            <rFont val="Tahoma"/>
            <family val="2"/>
          </rPr>
          <t>Marita H.:</t>
        </r>
        <r>
          <rPr>
            <sz val="9"/>
            <color indexed="81"/>
            <rFont val="Tahoma"/>
            <family val="2"/>
          </rPr>
          <t xml:space="preserve">
Hier entsteht die 1. Semester-Note, die anfangs bei allen 5 bzw. 0% ist. Diese Note kann nur besser werden.
Für den aktuellen Zwischenstand s. Note Sem.1 relativ.
Am Semesterende sollten die relative und die gesamte Note gleich sein. </t>
        </r>
      </text>
    </comment>
    <comment ref="AA1" authorId="1">
      <text>
        <r>
          <rPr>
            <b/>
            <sz val="9"/>
            <color indexed="81"/>
            <rFont val="Tahoma"/>
            <family val="2"/>
          </rPr>
          <t>Marita Hintermüller:</t>
        </r>
        <r>
          <rPr>
            <sz val="9"/>
            <color indexed="81"/>
            <rFont val="Tahoma"/>
            <family val="2"/>
          </rPr>
          <t xml:space="preserve">
= Gesamtnote nur unter Berücksichtigung der bereits erbrachten Leistungen.
Diese Note kann daher im Laufe des Jahres besser und schlechter werden.
Am Jahresende sollten die relative und die gesamte Note gleich sein. </t>
        </r>
      </text>
    </comment>
    <comment ref="AB1" authorId="1">
      <text>
        <r>
          <rPr>
            <b/>
            <sz val="9"/>
            <color indexed="81"/>
            <rFont val="Tahoma"/>
            <family val="2"/>
          </rPr>
          <t>Marita Hintermüller:</t>
        </r>
        <r>
          <rPr>
            <sz val="9"/>
            <color indexed="81"/>
            <rFont val="Tahoma"/>
            <family val="2"/>
          </rPr>
          <t xml:space="preserve">
Hier entsteht die Gesamtnote, die anfangs bei allen 5 bzw. 0% ist. Diese Note kann nur besser werden.
Für den aktuellen Zwischenstand s. Ges. Note relativ.
Am Jahresende sollten die relative und die gesamte Note gleich sein. </t>
        </r>
      </text>
    </comment>
    <comment ref="AC1" authorId="1">
      <text>
        <r>
          <rPr>
            <b/>
            <sz val="9"/>
            <color indexed="81"/>
            <rFont val="Tahoma"/>
            <family val="2"/>
          </rPr>
          <t>Marita Hintermüller:</t>
        </r>
        <r>
          <rPr>
            <sz val="9"/>
            <color indexed="81"/>
            <rFont val="Tahoma"/>
            <family val="2"/>
          </rPr>
          <t xml:space="preserve">
= so viele Punkte können die Schüler für die bereits erbrachten Leistungen im 1. Semester maximal bekommen.
Bitte beachten: Wenn jemand in einem Bereich tatsächlich nach erbrachter Leistung 0 Pkte hat, zählt das so, als wäre diese Leistung noch ausständig.
Vorläufige Lösung: Trotzdem 1 Pkt. vergeben, diesen dafür bei den Zusatzpunkten abziehen (-1)</t>
        </r>
      </text>
    </comment>
    <comment ref="AD1" authorId="0">
      <text>
        <r>
          <rPr>
            <b/>
            <sz val="9"/>
            <color indexed="81"/>
            <rFont val="Tahoma"/>
            <family val="2"/>
          </rPr>
          <t>Marita H.:</t>
        </r>
        <r>
          <rPr>
            <sz val="9"/>
            <color indexed="81"/>
            <rFont val="Tahoma"/>
            <family val="2"/>
          </rPr>
          <t xml:space="preserve">
= so viele Punkte können die Schüler für die bereits erbrachten Leistungen aus beiden Semestern maximal bekommen.
Bitte beachten: Wenn jemand in einem Bereich tatsächlich nach erbrachter Leistung 0 Pkte hat, zählt das so, als wäre diese Leistung noch ausständig.
Vorläufige Lösung: Trotzdem 1 Pkt. vergeben, diesen dafür bei den Zusatzpunkten abziehen (-1)</t>
        </r>
      </text>
    </comment>
    <comment ref="AE1" authorId="0">
      <text>
        <r>
          <rPr>
            <b/>
            <sz val="9"/>
            <color indexed="81"/>
            <rFont val="Tahoma"/>
            <family val="2"/>
          </rPr>
          <t>Marita H.:</t>
        </r>
        <r>
          <rPr>
            <sz val="9"/>
            <color indexed="81"/>
            <rFont val="Tahoma"/>
            <family val="2"/>
          </rPr>
          <t xml:space="preserve">
= so viele Punkte haben die Schüler für erbrachte Leistungen in beiden Semestern tatsächlich erhalten (inkl. Zusatzpunkte)
Diese Spalte kann theoretisch den Wert der aktuellen max. Punkte übersteigen - wenn der Schüler immer die Höchstpunktezahl erreicht  + Zusatzpunkte erhalten hat</t>
        </r>
      </text>
    </comment>
    <comment ref="AF1" authorId="1">
      <text>
        <r>
          <rPr>
            <b/>
            <sz val="9"/>
            <color indexed="81"/>
            <rFont val="Tahoma"/>
            <charset val="1"/>
          </rPr>
          <t>Marita Hintermüller:</t>
        </r>
        <r>
          <rPr>
            <sz val="9"/>
            <color indexed="81"/>
            <rFont val="Tahoma"/>
            <charset val="1"/>
          </rPr>
          <t xml:space="preserve">
= = so viele Punkte haben die Schüler für erbrachte Leistungen im 1. Semester tatsächlich erhalten (inkl. Zusatzpunkte)
Hiermit fängt jeder Schüler mit Note 5 an und kann sich im Laufe des Semesters bzw. Jahres steigern. Das verhindert "zu gute" Benotung, wenn Leistungen noch oder definitiv ausstehen. </t>
        </r>
      </text>
    </comment>
    <comment ref="AG1" authorId="1">
      <text>
        <r>
          <rPr>
            <b/>
            <sz val="9"/>
            <color indexed="81"/>
            <rFont val="Tahoma"/>
            <family val="2"/>
          </rPr>
          <t>Marita Hintermüller:</t>
        </r>
        <r>
          <rPr>
            <sz val="9"/>
            <color indexed="81"/>
            <rFont val="Tahoma"/>
            <family val="2"/>
          </rPr>
          <t xml:space="preserve">
= erbrachte %-Leistung der Schüler, nur für bereits erledigte Aufgaben im 1. Semester</t>
        </r>
      </text>
    </comment>
    <comment ref="AH1" authorId="1">
      <text>
        <r>
          <rPr>
            <b/>
            <sz val="9"/>
            <color indexed="81"/>
            <rFont val="Tahoma"/>
            <family val="2"/>
          </rPr>
          <t>Marita Hintermüller:</t>
        </r>
        <r>
          <rPr>
            <sz val="9"/>
            <color indexed="81"/>
            <rFont val="Tahoma"/>
            <family val="2"/>
          </rPr>
          <t xml:space="preserve">
= erbrachte %-Leistung der Schüler im 1. Semester
(inkl. Zusatzpunkte, daher mehr als 100% möglich)</t>
        </r>
      </text>
    </comment>
    <comment ref="AI1" authorId="1">
      <text>
        <r>
          <rPr>
            <b/>
            <sz val="9"/>
            <color indexed="81"/>
            <rFont val="Tahoma"/>
            <family val="2"/>
          </rPr>
          <t>Marita Hintermüller:</t>
        </r>
        <r>
          <rPr>
            <sz val="9"/>
            <color indexed="81"/>
            <rFont val="Tahoma"/>
            <family val="2"/>
          </rPr>
          <t xml:space="preserve">
= erbrachte %-Leistung der Schüler, nur für bereits erledigte Aufgaben iin beiden Semestern.</t>
        </r>
      </text>
    </comment>
    <comment ref="AJ1" authorId="1">
      <text>
        <r>
          <rPr>
            <b/>
            <sz val="9"/>
            <color indexed="81"/>
            <rFont val="Tahoma"/>
            <family val="2"/>
          </rPr>
          <t>Marita Hintermüller:</t>
        </r>
        <r>
          <rPr>
            <sz val="9"/>
            <color indexed="81"/>
            <rFont val="Tahoma"/>
            <family val="2"/>
          </rPr>
          <t xml:space="preserve">
= erbrachte %-Leistung der Schüler in beiden Semestern
(inkl. Zusatzpunkte, daher mehr als 100% möglich)</t>
        </r>
      </text>
    </comment>
    <comment ref="Z5" authorId="1">
      <text>
        <r>
          <rPr>
            <b/>
            <sz val="9"/>
            <color indexed="81"/>
            <rFont val="Tahoma"/>
            <charset val="1"/>
          </rPr>
          <t>Marita Hintermüller:</t>
        </r>
        <r>
          <rPr>
            <sz val="9"/>
            <color indexed="81"/>
            <rFont val="Tahoma"/>
            <charset val="1"/>
          </rPr>
          <t xml:space="preserve">
Punkteabzug, weil das Stundenprotokoll eigentlich nicht 1, sondern 0 Punkte hat (Erklärung: s. Tabellenblatt "Erklärung")</t>
        </r>
      </text>
    </comment>
  </commentList>
</comments>
</file>

<file path=xl/sharedStrings.xml><?xml version="1.0" encoding="utf-8"?>
<sst xmlns="http://schemas.openxmlformats.org/spreadsheetml/2006/main" count="269" uniqueCount="134">
  <si>
    <t>Note</t>
  </si>
  <si>
    <t>Essays</t>
  </si>
  <si>
    <t>Test 3</t>
  </si>
  <si>
    <t>Essay 4</t>
  </si>
  <si>
    <t>Essay 3</t>
  </si>
  <si>
    <t>%</t>
  </si>
  <si>
    <t>Sehr gut</t>
  </si>
  <si>
    <t>Gut</t>
  </si>
  <si>
    <t>Befriedigend</t>
  </si>
  <si>
    <t>Genügend</t>
  </si>
  <si>
    <t>Nicht genügend</t>
  </si>
  <si>
    <t>&gt;</t>
  </si>
  <si>
    <t>0-</t>
  </si>
  <si>
    <t>Kategorien</t>
  </si>
  <si>
    <t>Kategorien / 
Schüler</t>
  </si>
  <si>
    <t>Nr.</t>
  </si>
  <si>
    <t>max. Punkte</t>
  </si>
  <si>
    <t>Sem. 1</t>
  </si>
  <si>
    <t>Sem. 2</t>
  </si>
  <si>
    <t>zur Berechnung</t>
  </si>
  <si>
    <t>Ergebnis</t>
  </si>
  <si>
    <t>zugeordnet</t>
  </si>
  <si>
    <t>Zusatzpkte Sem1</t>
  </si>
  <si>
    <t>Zusatzpkte Sem2</t>
  </si>
  <si>
    <t>blau markierten Felder</t>
  </si>
  <si>
    <t xml:space="preserve">Bitte geben Sie </t>
  </si>
  <si>
    <t xml:space="preserve">Ihre Daten ein. </t>
  </si>
  <si>
    <t>(ausschließlich) in die</t>
  </si>
  <si>
    <t>Kat. 2</t>
  </si>
  <si>
    <t>Kat. 3</t>
  </si>
  <si>
    <t>Kat. 4</t>
  </si>
  <si>
    <t>Kat. 5</t>
  </si>
  <si>
    <t>Kat. 6</t>
  </si>
  <si>
    <t>Kat. 7</t>
  </si>
  <si>
    <t>Kat. 8</t>
  </si>
  <si>
    <t>Kat. 9</t>
  </si>
  <si>
    <t>Kat. 10</t>
  </si>
  <si>
    <t>Kat. 11</t>
  </si>
  <si>
    <t>Kat. 12</t>
  </si>
  <si>
    <t>Kat. 13</t>
  </si>
  <si>
    <t>Kat. 14</t>
  </si>
  <si>
    <t>Kat. 15</t>
  </si>
  <si>
    <t>Kat. 16</t>
  </si>
  <si>
    <t>Kat. 17</t>
  </si>
  <si>
    <t>Kat. 18</t>
  </si>
  <si>
    <t>Kat. 19</t>
  </si>
  <si>
    <t>Kat. 20</t>
  </si>
  <si>
    <t>Bitte beachten: Wenn ein Schüler nach</t>
  </si>
  <si>
    <t>erbrachter Leistung in einer Kategorie</t>
  </si>
  <si>
    <t xml:space="preserve">0 Punkte erhält, interpretiert das </t>
  </si>
  <si>
    <t>Programm dies als noch nicht erbrachte</t>
  </si>
  <si>
    <t xml:space="preserve">Leistung! </t>
  </si>
  <si>
    <t>Lösung: Trotzdem 1 Pkt. vergeben, dafür</t>
  </si>
  <si>
    <t>bei den Zusatzpunkten 1 Pkt. abziehen (-1).</t>
  </si>
  <si>
    <t>Bill Gates</t>
  </si>
  <si>
    <t>Donald Duck</t>
  </si>
  <si>
    <t>Ralf Schumacher</t>
  </si>
  <si>
    <t>Angela Merkel</t>
  </si>
  <si>
    <t>Heinz Fischer</t>
  </si>
  <si>
    <t>Barbie</t>
  </si>
  <si>
    <t>Prinz Charles</t>
  </si>
  <si>
    <t>Problembär Bruno</t>
  </si>
  <si>
    <t>Claudia Schiffer</t>
  </si>
  <si>
    <t>Robinson Crusoe</t>
  </si>
  <si>
    <t>Vincent van Gogh</t>
  </si>
  <si>
    <t>Camilla Parker-Bowles</t>
  </si>
  <si>
    <t>Schlumpfine</t>
  </si>
  <si>
    <t>Hannah Montana</t>
  </si>
  <si>
    <t>Usain Bolt</t>
  </si>
  <si>
    <t>Claudia Schmied</t>
  </si>
  <si>
    <t>Kevin Spacey</t>
  </si>
  <si>
    <t>Bertha von Suttner</t>
  </si>
  <si>
    <t>Mark Zuckerberg</t>
  </si>
  <si>
    <t>Hugo von Hofmannsthal</t>
  </si>
  <si>
    <t>Kurt Cobain</t>
  </si>
  <si>
    <t>Conchita Wurst</t>
  </si>
  <si>
    <t>Nicolas Sarkozy</t>
  </si>
  <si>
    <t>Klaus Maria Brandauer</t>
  </si>
  <si>
    <t>Übersichtsblatt zur Notenberechnung</t>
  </si>
  <si>
    <t>Klasse:</t>
  </si>
  <si>
    <t>Lehrer:</t>
  </si>
  <si>
    <t>Schuljahr:</t>
  </si>
  <si>
    <t>Gegenstand:</t>
  </si>
  <si>
    <t>____________________________</t>
  </si>
  <si>
    <t>Die kleinen roten Dreiecke</t>
  </si>
  <si>
    <t>rechts oben in den Zellen</t>
  </si>
  <si>
    <t>bedeuten, dass es einen</t>
  </si>
  <si>
    <t>Kommentar zu lesen gibt.</t>
  </si>
  <si>
    <t>Dazu bitte einfach die</t>
  </si>
  <si>
    <t>Maus hinbewegen - Klicken</t>
  </si>
  <si>
    <t>nicht nötig.</t>
  </si>
  <si>
    <t>löschen, die Formeln zur</t>
  </si>
  <si>
    <t>Berechnung sind geschützt.</t>
  </si>
  <si>
    <t>Sie können nicht aus Ver-</t>
  </si>
  <si>
    <t>sehen vorgegebene Daten</t>
  </si>
  <si>
    <t xml:space="preserve">Kat. 1 </t>
  </si>
  <si>
    <t>% Sem. 1</t>
  </si>
  <si>
    <t>% Sem.1 + 2</t>
  </si>
  <si>
    <t>% relativ 1+2</t>
  </si>
  <si>
    <t>Note Sem1 insg.</t>
  </si>
  <si>
    <t>Note Sem1 relativ</t>
  </si>
  <si>
    <t>% Sem1 relativ</t>
  </si>
  <si>
    <t>max. Pkte Sem1</t>
  </si>
  <si>
    <t>max. Punkte Sem 1+2</t>
  </si>
  <si>
    <t>Summe Sem 1+2</t>
  </si>
  <si>
    <t>Summe Sem 1</t>
  </si>
  <si>
    <t>Ges.Note insg.</t>
  </si>
  <si>
    <t>Ges.Note relativ</t>
  </si>
  <si>
    <t>Übersichtsblatt zur Notenberechnung - PROBE</t>
  </si>
  <si>
    <t>Test1</t>
  </si>
  <si>
    <t>Test2</t>
  </si>
  <si>
    <t>Mitarbeit mündl.</t>
  </si>
  <si>
    <t>Stunden-Protokolle</t>
  </si>
  <si>
    <t>Test 4</t>
  </si>
  <si>
    <t>Stunden-Protokolle frw.</t>
  </si>
  <si>
    <t>endgültige Semesternote</t>
  </si>
  <si>
    <t>aktuell prognostizierte Semesternote</t>
  </si>
  <si>
    <t>aktuell prognostizierte Jahresnote</t>
  </si>
  <si>
    <t>endgültige Jahresnote</t>
  </si>
  <si>
    <t>% relativ Sem 1+2</t>
  </si>
  <si>
    <t>% Sem 1</t>
  </si>
  <si>
    <t>% Sem 1 + 2</t>
  </si>
  <si>
    <t>% Sem 1 relativ</t>
  </si>
  <si>
    <t>max. Pkte Sem 1</t>
  </si>
  <si>
    <t>max. Pkte Sem 1+2</t>
  </si>
  <si>
    <t>John F. Kennedy</t>
  </si>
  <si>
    <t>Meryl Streep</t>
  </si>
  <si>
    <t>Diese Tabellenblatt sowie "Berechnung Probe" dienen nur als Beispiel, wie eine Tabelle im Laufe des 2. Semesters aussehen kann.</t>
  </si>
  <si>
    <t>Vorgehensweise:</t>
  </si>
  <si>
    <t>Punkteanzahl je Kategorie/Aufgabe festlegen</t>
  </si>
  <si>
    <t xml:space="preserve"> - Hier links %-Werte für die Notenverteilung eingeben</t>
  </si>
  <si>
    <t xml:space="preserve"> - Außerdem die Kategorien benennen und maximale</t>
  </si>
  <si>
    <t xml:space="preserve"> - Im Tabellenblatt "Berechnung" Schülernamen eingeben</t>
  </si>
  <si>
    <t xml:space="preserve"> - Dann laufend Punkte eintragen</t>
  </si>
</sst>
</file>

<file path=xl/styles.xml><?xml version="1.0" encoding="utf-8"?>
<styleSheet xmlns="http://schemas.openxmlformats.org/spreadsheetml/2006/main">
  <fonts count="16">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1"/>
      <color rgb="FFFF0000"/>
      <name val="Calibri"/>
      <family val="2"/>
      <scheme val="minor"/>
    </font>
    <font>
      <b/>
      <sz val="12"/>
      <color theme="1"/>
      <name val="Calibri"/>
      <family val="2"/>
      <scheme val="minor"/>
    </font>
    <font>
      <sz val="9"/>
      <color indexed="81"/>
      <name val="Tahoma"/>
      <charset val="1"/>
    </font>
    <font>
      <b/>
      <sz val="9"/>
      <color indexed="81"/>
      <name val="Tahoma"/>
      <charset val="1"/>
    </font>
    <font>
      <b/>
      <sz val="11"/>
      <color rgb="FFC00000"/>
      <name val="Calibri"/>
      <family val="2"/>
      <scheme val="minor"/>
    </font>
    <font>
      <b/>
      <sz val="13"/>
      <color theme="1"/>
      <name val="Calibri"/>
      <family val="2"/>
      <scheme val="minor"/>
    </font>
    <font>
      <b/>
      <sz val="13"/>
      <name val="Calibri"/>
      <family val="2"/>
      <scheme val="minor"/>
    </font>
    <font>
      <b/>
      <sz val="13"/>
      <color theme="0" tint="-0.34998626667073579"/>
      <name val="Calibri"/>
      <family val="2"/>
      <scheme val="minor"/>
    </font>
    <font>
      <sz val="13"/>
      <color theme="1"/>
      <name val="Calibri"/>
      <family val="2"/>
      <scheme val="minor"/>
    </font>
    <font>
      <sz val="13"/>
      <color theme="0" tint="-0.34998626667073579"/>
      <name val="Calibri"/>
      <family val="2"/>
      <scheme val="minor"/>
    </font>
    <font>
      <sz val="13"/>
      <name val="Calibri"/>
      <family val="2"/>
      <scheme val="minor"/>
    </font>
    <font>
      <sz val="11"/>
      <color rgb="FFC0000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rgb="FFC00000"/>
      </left>
      <right/>
      <top style="thin">
        <color rgb="FFC00000"/>
      </top>
      <bottom/>
      <diagonal/>
    </border>
    <border>
      <left/>
      <right style="thin">
        <color rgb="FFC00000"/>
      </right>
      <top style="thin">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right style="thin">
        <color rgb="FFC00000"/>
      </right>
      <top/>
      <bottom style="thin">
        <color rgb="FFC00000"/>
      </bottom>
      <diagonal/>
    </border>
    <border>
      <left/>
      <right/>
      <top/>
      <bottom style="thin">
        <color rgb="FFC00000"/>
      </bottom>
      <diagonal/>
    </border>
    <border>
      <left/>
      <right/>
      <top style="thin">
        <color rgb="FFC00000"/>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1">
    <xf numFmtId="0" fontId="0" fillId="0" borderId="0"/>
  </cellStyleXfs>
  <cellXfs count="120">
    <xf numFmtId="0" fontId="0" fillId="0" borderId="0" xfId="0"/>
    <xf numFmtId="0" fontId="0" fillId="0" borderId="0" xfId="0" applyProtection="1">
      <protection locked="0"/>
    </xf>
    <xf numFmtId="0" fontId="0" fillId="0" borderId="1" xfId="0" applyBorder="1" applyProtection="1">
      <protection locked="0"/>
    </xf>
    <xf numFmtId="0" fontId="0" fillId="0" borderId="0" xfId="0" applyBorder="1" applyProtection="1">
      <protection locked="0"/>
    </xf>
    <xf numFmtId="0" fontId="0" fillId="2" borderId="1" xfId="0" applyFill="1" applyBorder="1" applyProtection="1">
      <protection locked="0"/>
    </xf>
    <xf numFmtId="0" fontId="0" fillId="0" borderId="1" xfId="0" applyFill="1" applyBorder="1" applyProtection="1"/>
    <xf numFmtId="0" fontId="0" fillId="0" borderId="0" xfId="0" applyAlignment="1" applyProtection="1">
      <alignment horizontal="right"/>
      <protection locked="0"/>
    </xf>
    <xf numFmtId="0" fontId="1" fillId="0" borderId="0" xfId="0" applyFont="1" applyAlignment="1" applyProtection="1">
      <alignment horizontal="right"/>
    </xf>
    <xf numFmtId="0" fontId="0" fillId="0" borderId="0" xfId="0" applyProtection="1"/>
    <xf numFmtId="0" fontId="0" fillId="0" borderId="1" xfId="0" applyBorder="1" applyProtection="1"/>
    <xf numFmtId="0" fontId="5" fillId="0" borderId="0" xfId="0" applyFont="1" applyProtection="1">
      <protection locked="0"/>
    </xf>
    <xf numFmtId="0" fontId="1" fillId="0" borderId="1" xfId="0" applyFont="1" applyBorder="1" applyProtection="1"/>
    <xf numFmtId="0" fontId="0" fillId="0" borderId="1" xfId="0" applyBorder="1" applyAlignment="1" applyProtection="1">
      <alignment horizontal="right"/>
    </xf>
    <xf numFmtId="0" fontId="0" fillId="0" borderId="1" xfId="0" applyBorder="1" applyAlignment="1" applyProtection="1">
      <alignment wrapText="1"/>
    </xf>
    <xf numFmtId="0" fontId="0" fillId="0" borderId="3" xfId="0" applyBorder="1" applyAlignment="1" applyProtection="1">
      <alignment horizontal="right"/>
      <protection locked="0"/>
    </xf>
    <xf numFmtId="0" fontId="0" fillId="2" borderId="4" xfId="0" applyFill="1" applyBorder="1" applyAlignment="1" applyProtection="1">
      <alignment horizontal="right"/>
      <protection locked="0"/>
    </xf>
    <xf numFmtId="0" fontId="4" fillId="0" borderId="6" xfId="0" applyFont="1" applyBorder="1" applyProtection="1"/>
    <xf numFmtId="0" fontId="0" fillId="0" borderId="13" xfId="0" applyBorder="1" applyProtection="1">
      <protection locked="0"/>
    </xf>
    <xf numFmtId="0" fontId="0" fillId="0" borderId="7" xfId="0" applyBorder="1" applyProtection="1">
      <protection locked="0"/>
    </xf>
    <xf numFmtId="0" fontId="4" fillId="0" borderId="8" xfId="0" applyFont="1" applyBorder="1" applyProtection="1"/>
    <xf numFmtId="0" fontId="0" fillId="0" borderId="9" xfId="0" applyBorder="1" applyProtection="1">
      <protection locked="0"/>
    </xf>
    <xf numFmtId="0" fontId="4" fillId="0" borderId="10" xfId="0" applyFont="1" applyBorder="1" applyProtection="1"/>
    <xf numFmtId="0" fontId="0" fillId="0" borderId="12" xfId="0" applyBorder="1" applyProtection="1">
      <protection locked="0"/>
    </xf>
    <xf numFmtId="0" fontId="0" fillId="0" borderId="11" xfId="0" applyBorder="1" applyProtection="1">
      <protection locked="0"/>
    </xf>
    <xf numFmtId="0" fontId="1" fillId="2" borderId="6" xfId="0" applyFont="1" applyFill="1" applyBorder="1" applyProtection="1"/>
    <xf numFmtId="0" fontId="1" fillId="2" borderId="8" xfId="0" applyFont="1" applyFill="1" applyBorder="1" applyProtection="1"/>
    <xf numFmtId="0" fontId="1" fillId="3" borderId="9" xfId="0" applyFont="1" applyFill="1" applyBorder="1" applyProtection="1"/>
    <xf numFmtId="0" fontId="1" fillId="2" borderId="10" xfId="0" applyFont="1" applyFill="1" applyBorder="1" applyProtection="1"/>
    <xf numFmtId="0" fontId="1" fillId="3" borderId="11" xfId="0" applyFont="1" applyFill="1" applyBorder="1" applyProtection="1"/>
    <xf numFmtId="0" fontId="1" fillId="3" borderId="0" xfId="0" applyFont="1" applyFill="1" applyBorder="1" applyProtection="1"/>
    <xf numFmtId="0" fontId="1" fillId="3" borderId="13" xfId="0" applyFont="1" applyFill="1" applyBorder="1" applyProtection="1"/>
    <xf numFmtId="0" fontId="0" fillId="3" borderId="7" xfId="0" applyFill="1" applyBorder="1" applyProtection="1"/>
    <xf numFmtId="0" fontId="0" fillId="3" borderId="9" xfId="0" applyFill="1" applyBorder="1" applyProtection="1"/>
    <xf numFmtId="0" fontId="1" fillId="3" borderId="12" xfId="0" applyFont="1" applyFill="1" applyBorder="1" applyProtection="1"/>
    <xf numFmtId="0" fontId="1" fillId="0" borderId="6" xfId="0" applyFont="1" applyBorder="1" applyProtection="1"/>
    <xf numFmtId="0" fontId="1" fillId="0" borderId="13" xfId="0" applyFont="1" applyBorder="1" applyProtection="1"/>
    <xf numFmtId="0" fontId="1" fillId="0" borderId="7" xfId="0" applyFont="1" applyBorder="1" applyProtection="1"/>
    <xf numFmtId="0" fontId="1" fillId="0" borderId="8" xfId="0" applyFont="1" applyBorder="1" applyProtection="1"/>
    <xf numFmtId="0" fontId="1" fillId="0" borderId="0" xfId="0" applyFont="1" applyBorder="1" applyProtection="1"/>
    <xf numFmtId="0" fontId="1" fillId="0" borderId="9" xfId="0" applyFont="1" applyBorder="1" applyProtection="1"/>
    <xf numFmtId="0" fontId="1" fillId="0" borderId="10" xfId="0" applyFont="1" applyBorder="1" applyProtection="1"/>
    <xf numFmtId="0" fontId="1" fillId="0" borderId="12" xfId="0" applyFont="1" applyBorder="1" applyProtection="1"/>
    <xf numFmtId="0" fontId="1" fillId="0" borderId="11" xfId="0" applyFont="1" applyBorder="1" applyProtection="1"/>
    <xf numFmtId="0" fontId="1" fillId="0" borderId="1" xfId="0" applyFont="1" applyBorder="1" applyAlignment="1" applyProtection="1">
      <alignment horizontal="right"/>
    </xf>
    <xf numFmtId="0" fontId="0" fillId="0" borderId="14" xfId="0" applyBorder="1" applyAlignment="1" applyProtection="1">
      <alignment horizontal="right"/>
    </xf>
    <xf numFmtId="0" fontId="0" fillId="0" borderId="1" xfId="0" applyFill="1" applyBorder="1" applyProtection="1">
      <protection locked="0"/>
    </xf>
    <xf numFmtId="0" fontId="0" fillId="0" borderId="14" xfId="0" applyBorder="1" applyProtection="1"/>
    <xf numFmtId="0" fontId="0" fillId="0" borderId="2" xfId="0" applyBorder="1" applyAlignment="1" applyProtection="1">
      <alignment horizontal="right"/>
    </xf>
    <xf numFmtId="0" fontId="0" fillId="0" borderId="2" xfId="0" applyBorder="1" applyProtection="1"/>
    <xf numFmtId="0" fontId="0" fillId="0" borderId="0" xfId="0" applyBorder="1" applyProtection="1"/>
    <xf numFmtId="0" fontId="0" fillId="0" borderId="3" xfId="0" applyBorder="1" applyAlignment="1" applyProtection="1">
      <alignment horizontal="right"/>
    </xf>
    <xf numFmtId="0" fontId="0" fillId="0" borderId="2" xfId="0" applyBorder="1" applyAlignment="1" applyProtection="1">
      <alignment wrapText="1"/>
    </xf>
    <xf numFmtId="0" fontId="0" fillId="0" borderId="15" xfId="0" applyBorder="1" applyAlignment="1" applyProtection="1">
      <alignment horizontal="right"/>
    </xf>
    <xf numFmtId="0" fontId="0" fillId="0" borderId="16" xfId="0" applyBorder="1" applyProtection="1"/>
    <xf numFmtId="0" fontId="0" fillId="0" borderId="17" xfId="0" applyBorder="1" applyProtection="1"/>
    <xf numFmtId="0" fontId="0" fillId="0" borderId="18" xfId="0" applyBorder="1" applyAlignment="1" applyProtection="1">
      <alignment horizontal="right"/>
    </xf>
    <xf numFmtId="0" fontId="0" fillId="0" borderId="18" xfId="0" applyBorder="1" applyProtection="1"/>
    <xf numFmtId="0" fontId="0" fillId="0" borderId="16" xfId="0" applyBorder="1" applyAlignment="1" applyProtection="1">
      <alignment wrapText="1"/>
    </xf>
    <xf numFmtId="0" fontId="0" fillId="0" borderId="18" xfId="0" applyBorder="1" applyAlignment="1" applyProtection="1">
      <alignment wrapText="1"/>
    </xf>
    <xf numFmtId="0" fontId="9" fillId="0" borderId="1" xfId="0" applyFont="1" applyFill="1" applyBorder="1" applyAlignment="1" applyProtection="1">
      <alignment vertical="top" wrapText="1"/>
    </xf>
    <xf numFmtId="0" fontId="9" fillId="0" borderId="5" xfId="0" applyFont="1" applyFill="1" applyBorder="1" applyAlignment="1" applyProtection="1">
      <alignment vertical="top" wrapText="1"/>
    </xf>
    <xf numFmtId="0" fontId="10" fillId="0" borderId="1" xfId="0" applyFont="1" applyBorder="1" applyAlignment="1" applyProtection="1">
      <alignment vertical="top" wrapText="1"/>
      <protection locked="0"/>
    </xf>
    <xf numFmtId="0" fontId="10" fillId="0" borderId="5" xfId="0" applyFont="1" applyFill="1" applyBorder="1" applyAlignment="1" applyProtection="1">
      <alignment vertical="top" wrapText="1"/>
    </xf>
    <xf numFmtId="0" fontId="9" fillId="0" borderId="4" xfId="0" applyFont="1" applyFill="1" applyBorder="1" applyAlignment="1" applyProtection="1">
      <alignment vertical="top" wrapText="1"/>
    </xf>
    <xf numFmtId="0" fontId="10" fillId="0" borderId="1" xfId="0" applyFont="1" applyFill="1" applyBorder="1" applyAlignment="1" applyProtection="1">
      <alignment vertical="top" wrapText="1"/>
    </xf>
    <xf numFmtId="0" fontId="11" fillId="0" borderId="1" xfId="0" applyFont="1" applyFill="1" applyBorder="1" applyAlignment="1" applyProtection="1">
      <alignment vertical="top" wrapText="1"/>
    </xf>
    <xf numFmtId="0" fontId="11" fillId="0" borderId="1" xfId="0" applyFont="1" applyBorder="1" applyAlignment="1" applyProtection="1">
      <alignment vertical="top" wrapText="1"/>
      <protection locked="0"/>
    </xf>
    <xf numFmtId="0" fontId="12" fillId="0" borderId="0" xfId="0" applyFont="1" applyAlignment="1" applyProtection="1">
      <alignment vertical="top"/>
      <protection locked="0"/>
    </xf>
    <xf numFmtId="0" fontId="12" fillId="0" borderId="1" xfId="0" applyFont="1" applyFill="1" applyBorder="1" applyProtection="1"/>
    <xf numFmtId="0" fontId="12" fillId="2" borderId="1" xfId="0" applyFont="1" applyFill="1" applyBorder="1" applyProtection="1">
      <protection locked="0"/>
    </xf>
    <xf numFmtId="0" fontId="12" fillId="2" borderId="5" xfId="0" applyFont="1" applyFill="1" applyBorder="1" applyProtection="1">
      <protection locked="0"/>
    </xf>
    <xf numFmtId="0" fontId="12" fillId="0" borderId="1" xfId="0" applyFont="1" applyBorder="1" applyProtection="1">
      <protection locked="0"/>
    </xf>
    <xf numFmtId="0" fontId="12" fillId="2" borderId="4" xfId="0" applyFont="1" applyFill="1" applyBorder="1" applyProtection="1">
      <protection locked="0"/>
    </xf>
    <xf numFmtId="0" fontId="13" fillId="0" borderId="1" xfId="0" applyFont="1" applyFill="1" applyBorder="1" applyProtection="1"/>
    <xf numFmtId="2" fontId="13" fillId="0" borderId="1" xfId="0" applyNumberFormat="1" applyFont="1" applyFill="1" applyBorder="1" applyProtection="1"/>
    <xf numFmtId="0" fontId="12" fillId="0" borderId="0" xfId="0" applyFont="1" applyProtection="1">
      <protection locked="0"/>
    </xf>
    <xf numFmtId="0" fontId="12" fillId="3" borderId="1" xfId="0" applyFont="1" applyFill="1" applyBorder="1" applyProtection="1">
      <protection locked="0"/>
    </xf>
    <xf numFmtId="0" fontId="12" fillId="3" borderId="5" xfId="0" applyFont="1" applyFill="1" applyBorder="1" applyProtection="1">
      <protection locked="0"/>
    </xf>
    <xf numFmtId="0" fontId="12" fillId="3" borderId="4" xfId="0" applyFont="1" applyFill="1" applyBorder="1" applyProtection="1">
      <protection locked="0"/>
    </xf>
    <xf numFmtId="0" fontId="14" fillId="3" borderId="1" xfId="0" applyFont="1" applyFill="1" applyBorder="1" applyProtection="1">
      <protection locked="0"/>
    </xf>
    <xf numFmtId="0" fontId="12" fillId="0" borderId="0" xfId="0" applyFont="1" applyFill="1" applyBorder="1" applyProtection="1">
      <protection locked="0"/>
    </xf>
    <xf numFmtId="0" fontId="12" fillId="0" borderId="0" xfId="0" applyFont="1" applyBorder="1" applyProtection="1">
      <protection locked="0"/>
    </xf>
    <xf numFmtId="0" fontId="9" fillId="0" borderId="0" xfId="0" applyFont="1" applyFill="1" applyBorder="1" applyAlignment="1" applyProtection="1">
      <alignment horizontal="center"/>
      <protection locked="0"/>
    </xf>
    <xf numFmtId="0" fontId="13" fillId="0" borderId="0" xfId="0" applyFont="1" applyBorder="1" applyProtection="1">
      <protection locked="0"/>
    </xf>
    <xf numFmtId="0" fontId="13" fillId="0" borderId="0" xfId="0" applyFont="1" applyFill="1" applyBorder="1" applyProtection="1">
      <protection locked="0"/>
    </xf>
    <xf numFmtId="0" fontId="11" fillId="0" borderId="0" xfId="0" applyFont="1" applyBorder="1" applyAlignment="1" applyProtection="1">
      <alignment horizontal="center"/>
      <protection locked="0"/>
    </xf>
    <xf numFmtId="0" fontId="13" fillId="0" borderId="0" xfId="0" applyFont="1" applyProtection="1">
      <protection locked="0"/>
    </xf>
    <xf numFmtId="0" fontId="12" fillId="3" borderId="5" xfId="0" applyFont="1" applyFill="1" applyBorder="1" applyProtection="1"/>
    <xf numFmtId="0" fontId="12" fillId="2" borderId="5" xfId="0" applyFont="1" applyFill="1" applyBorder="1" applyProtection="1"/>
    <xf numFmtId="0" fontId="12" fillId="0" borderId="1" xfId="0" applyFont="1" applyBorder="1" applyProtection="1"/>
    <xf numFmtId="0" fontId="11" fillId="0" borderId="2" xfId="0" applyFont="1" applyBorder="1" applyAlignment="1" applyProtection="1">
      <alignment horizontal="center"/>
    </xf>
    <xf numFmtId="0" fontId="13" fillId="0" borderId="1" xfId="0" applyFont="1" applyBorder="1" applyProtection="1"/>
    <xf numFmtId="0" fontId="10" fillId="0" borderId="4" xfId="0" applyFont="1" applyFill="1" applyBorder="1" applyAlignment="1" applyProtection="1">
      <alignment vertical="top" wrapText="1"/>
    </xf>
    <xf numFmtId="0" fontId="9" fillId="0" borderId="4" xfId="0" applyFont="1" applyFill="1" applyBorder="1" applyAlignment="1" applyProtection="1">
      <alignment horizontal="center"/>
    </xf>
    <xf numFmtId="0" fontId="1" fillId="0" borderId="0" xfId="0" applyFont="1" applyAlignment="1" applyProtection="1">
      <alignment horizontal="right"/>
      <protection locked="0"/>
    </xf>
    <xf numFmtId="0" fontId="9" fillId="3" borderId="1" xfId="0" applyFont="1" applyFill="1" applyBorder="1" applyAlignment="1" applyProtection="1">
      <alignment horizontal="center"/>
    </xf>
    <xf numFmtId="0" fontId="9" fillId="2" borderId="1" xfId="0" applyFont="1" applyFill="1" applyBorder="1" applyAlignment="1" applyProtection="1">
      <alignment horizontal="center"/>
    </xf>
    <xf numFmtId="0" fontId="10" fillId="0" borderId="1" xfId="0" applyFont="1" applyBorder="1" applyAlignment="1" applyProtection="1">
      <alignment vertical="top" wrapText="1"/>
    </xf>
    <xf numFmtId="0" fontId="11" fillId="0" borderId="1" xfId="0" applyFont="1" applyBorder="1" applyAlignment="1" applyProtection="1">
      <alignment vertical="top" wrapText="1"/>
    </xf>
    <xf numFmtId="0" fontId="12" fillId="2" borderId="1" xfId="0" applyFont="1" applyFill="1" applyBorder="1" applyProtection="1"/>
    <xf numFmtId="0" fontId="12" fillId="3" borderId="1" xfId="0" applyFont="1" applyFill="1" applyBorder="1" applyProtection="1"/>
    <xf numFmtId="0" fontId="8" fillId="0" borderId="6" xfId="0" applyFont="1" applyBorder="1" applyProtection="1"/>
    <xf numFmtId="0" fontId="15" fillId="0" borderId="13" xfId="0" applyFont="1" applyBorder="1" applyProtection="1"/>
    <xf numFmtId="0" fontId="15" fillId="0" borderId="7" xfId="0" applyFont="1" applyBorder="1" applyProtection="1"/>
    <xf numFmtId="0" fontId="8" fillId="0" borderId="8" xfId="0" applyFont="1" applyBorder="1" applyProtection="1"/>
    <xf numFmtId="0" fontId="15" fillId="0" borderId="0" xfId="0" applyFont="1" applyBorder="1" applyProtection="1"/>
    <xf numFmtId="0" fontId="15" fillId="0" borderId="9" xfId="0" applyFont="1" applyBorder="1" applyProtection="1"/>
    <xf numFmtId="0" fontId="8" fillId="0" borderId="10" xfId="0" applyFont="1" applyBorder="1" applyProtection="1"/>
    <xf numFmtId="0" fontId="15" fillId="0" borderId="12" xfId="0" applyFont="1" applyBorder="1" applyProtection="1"/>
    <xf numFmtId="0" fontId="15" fillId="0" borderId="11" xfId="0" applyFont="1" applyBorder="1" applyProtection="1"/>
    <xf numFmtId="0" fontId="8" fillId="0" borderId="19" xfId="0" applyFont="1" applyBorder="1" applyProtection="1"/>
    <xf numFmtId="0" fontId="8" fillId="0" borderId="20" xfId="0" applyFont="1" applyBorder="1" applyProtection="1"/>
    <xf numFmtId="0" fontId="8" fillId="0" borderId="21" xfId="0" applyFont="1" applyBorder="1" applyProtection="1"/>
    <xf numFmtId="0" fontId="8" fillId="0" borderId="22" xfId="0" applyFont="1" applyBorder="1" applyProtection="1"/>
    <xf numFmtId="0" fontId="8" fillId="0" borderId="0" xfId="0" applyFont="1" applyBorder="1" applyProtection="1"/>
    <xf numFmtId="0" fontId="8" fillId="0" borderId="23" xfId="0" applyFont="1" applyBorder="1" applyProtection="1"/>
    <xf numFmtId="0" fontId="8" fillId="0" borderId="24" xfId="0" applyFont="1" applyBorder="1" applyProtection="1"/>
    <xf numFmtId="0" fontId="8" fillId="0" borderId="25" xfId="0" applyFont="1" applyBorder="1" applyProtection="1"/>
    <xf numFmtId="0" fontId="8" fillId="0" borderId="26" xfId="0" applyFont="1" applyBorder="1" applyProtection="1"/>
    <xf numFmtId="0" fontId="1" fillId="0" borderId="1" xfId="0" applyFont="1" applyBorder="1" applyAlignment="1" applyProtection="1">
      <alignment horizontal="right"/>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M43"/>
  <sheetViews>
    <sheetView workbookViewId="0">
      <selection activeCell="A37" sqref="A37"/>
    </sheetView>
  </sheetViews>
  <sheetFormatPr baseColWidth="10" defaultRowHeight="15"/>
  <cols>
    <col min="1" max="1" width="15" style="1" bestFit="1" customWidth="1"/>
    <col min="2" max="2" width="7.28515625" style="1" customWidth="1"/>
    <col min="3" max="3" width="5.7109375" style="1" customWidth="1"/>
    <col min="4" max="4" width="3.28515625" style="1" customWidth="1"/>
    <col min="5" max="5" width="14.7109375" style="1" bestFit="1" customWidth="1"/>
    <col min="6" max="6" width="24" style="1" bestFit="1" customWidth="1"/>
    <col min="7" max="7" width="34.7109375" style="1" bestFit="1" customWidth="1"/>
    <col min="8" max="16384" width="11.42578125" style="1"/>
  </cols>
  <sheetData>
    <row r="1" spans="1:13" ht="15.75">
      <c r="A1" s="10" t="s">
        <v>78</v>
      </c>
    </row>
    <row r="3" spans="1:13" ht="18" customHeight="1">
      <c r="A3" s="10" t="s">
        <v>79</v>
      </c>
      <c r="B3" s="1" t="s">
        <v>83</v>
      </c>
    </row>
    <row r="4" spans="1:13" ht="18" customHeight="1">
      <c r="A4" s="10" t="s">
        <v>81</v>
      </c>
      <c r="B4" s="1" t="s">
        <v>83</v>
      </c>
    </row>
    <row r="5" spans="1:13" ht="18" customHeight="1">
      <c r="A5" s="10" t="s">
        <v>80</v>
      </c>
      <c r="B5" s="1" t="s">
        <v>83</v>
      </c>
    </row>
    <row r="6" spans="1:13" ht="18" customHeight="1">
      <c r="A6" s="10" t="s">
        <v>82</v>
      </c>
      <c r="B6" s="1" t="s">
        <v>83</v>
      </c>
    </row>
    <row r="8" spans="1:13" ht="15.75" thickBot="1"/>
    <row r="9" spans="1:13" ht="15.75" thickTop="1">
      <c r="A9" s="11" t="s">
        <v>0</v>
      </c>
      <c r="B9" s="119" t="s">
        <v>5</v>
      </c>
      <c r="C9" s="119"/>
      <c r="D9" s="94"/>
      <c r="E9" s="43" t="s">
        <v>21</v>
      </c>
      <c r="F9" s="11" t="s">
        <v>13</v>
      </c>
      <c r="G9" s="11" t="s">
        <v>16</v>
      </c>
      <c r="I9" s="110" t="s">
        <v>128</v>
      </c>
      <c r="J9" s="111"/>
      <c r="K9" s="111"/>
      <c r="L9" s="111"/>
      <c r="M9" s="112"/>
    </row>
    <row r="10" spans="1:13">
      <c r="A10" s="2" t="s">
        <v>6</v>
      </c>
      <c r="B10" s="50" t="s">
        <v>11</v>
      </c>
      <c r="C10" s="15">
        <v>89</v>
      </c>
      <c r="D10" s="6"/>
      <c r="E10" s="12" t="s">
        <v>17</v>
      </c>
      <c r="F10" s="4" t="s">
        <v>95</v>
      </c>
      <c r="G10" s="4">
        <v>0</v>
      </c>
      <c r="I10" s="113" t="s">
        <v>130</v>
      </c>
      <c r="J10" s="114"/>
      <c r="K10" s="114"/>
      <c r="L10" s="114"/>
      <c r="M10" s="115"/>
    </row>
    <row r="11" spans="1:13">
      <c r="A11" s="2" t="s">
        <v>7</v>
      </c>
      <c r="B11" s="50" t="s">
        <v>11</v>
      </c>
      <c r="C11" s="15">
        <v>79</v>
      </c>
      <c r="D11" s="6"/>
      <c r="E11" s="12" t="s">
        <v>17</v>
      </c>
      <c r="F11" s="4" t="s">
        <v>28</v>
      </c>
      <c r="G11" s="4">
        <v>0</v>
      </c>
      <c r="I11" s="113" t="s">
        <v>131</v>
      </c>
      <c r="J11" s="114"/>
      <c r="K11" s="114"/>
      <c r="L11" s="114"/>
      <c r="M11" s="115"/>
    </row>
    <row r="12" spans="1:13">
      <c r="A12" s="2" t="s">
        <v>8</v>
      </c>
      <c r="B12" s="50" t="s">
        <v>11</v>
      </c>
      <c r="C12" s="15">
        <v>69</v>
      </c>
      <c r="D12" s="6"/>
      <c r="E12" s="12" t="s">
        <v>17</v>
      </c>
      <c r="F12" s="4" t="s">
        <v>29</v>
      </c>
      <c r="G12" s="4">
        <v>0</v>
      </c>
      <c r="I12" s="113" t="s">
        <v>129</v>
      </c>
      <c r="J12" s="114"/>
      <c r="K12" s="114"/>
      <c r="L12" s="114"/>
      <c r="M12" s="115"/>
    </row>
    <row r="13" spans="1:13">
      <c r="A13" s="2" t="s">
        <v>9</v>
      </c>
      <c r="B13" s="50" t="s">
        <v>11</v>
      </c>
      <c r="C13" s="15">
        <v>59</v>
      </c>
      <c r="D13" s="6"/>
      <c r="E13" s="12" t="s">
        <v>17</v>
      </c>
      <c r="F13" s="4" t="s">
        <v>30</v>
      </c>
      <c r="G13" s="4">
        <v>0</v>
      </c>
      <c r="I13" s="113" t="s">
        <v>132</v>
      </c>
      <c r="J13" s="114"/>
      <c r="K13" s="114"/>
      <c r="L13" s="114"/>
      <c r="M13" s="115"/>
    </row>
    <row r="14" spans="1:13" ht="15.75" thickBot="1">
      <c r="A14" s="2" t="s">
        <v>10</v>
      </c>
      <c r="B14" s="50" t="s">
        <v>12</v>
      </c>
      <c r="C14" s="15">
        <v>59</v>
      </c>
      <c r="D14" s="6"/>
      <c r="E14" s="12" t="s">
        <v>17</v>
      </c>
      <c r="F14" s="4" t="s">
        <v>31</v>
      </c>
      <c r="G14" s="4">
        <v>0</v>
      </c>
      <c r="I14" s="116" t="s">
        <v>133</v>
      </c>
      <c r="J14" s="117"/>
      <c r="K14" s="117"/>
      <c r="L14" s="117"/>
      <c r="M14" s="118"/>
    </row>
    <row r="15" spans="1:13" ht="15.75" thickTop="1">
      <c r="E15" s="12" t="s">
        <v>17</v>
      </c>
      <c r="F15" s="4" t="s">
        <v>32</v>
      </c>
      <c r="G15" s="4">
        <v>0</v>
      </c>
    </row>
    <row r="16" spans="1:13">
      <c r="E16" s="12" t="s">
        <v>17</v>
      </c>
      <c r="F16" s="4" t="s">
        <v>33</v>
      </c>
      <c r="G16" s="4">
        <v>0</v>
      </c>
    </row>
    <row r="17" spans="1:12">
      <c r="A17" s="24" t="s">
        <v>25</v>
      </c>
      <c r="B17" s="30"/>
      <c r="C17" s="31"/>
      <c r="E17" s="12" t="s">
        <v>17</v>
      </c>
      <c r="F17" s="4" t="s">
        <v>34</v>
      </c>
      <c r="G17" s="4">
        <v>0</v>
      </c>
      <c r="I17" s="101" t="s">
        <v>47</v>
      </c>
      <c r="J17" s="102"/>
      <c r="K17" s="102"/>
      <c r="L17" s="103"/>
    </row>
    <row r="18" spans="1:12">
      <c r="A18" s="25" t="s">
        <v>27</v>
      </c>
      <c r="B18" s="29"/>
      <c r="C18" s="32"/>
      <c r="E18" s="12" t="s">
        <v>17</v>
      </c>
      <c r="F18" s="4" t="s">
        <v>35</v>
      </c>
      <c r="G18" s="4">
        <v>0</v>
      </c>
      <c r="I18" s="104" t="s">
        <v>48</v>
      </c>
      <c r="J18" s="105"/>
      <c r="K18" s="105"/>
      <c r="L18" s="106"/>
    </row>
    <row r="19" spans="1:12">
      <c r="A19" s="25" t="s">
        <v>24</v>
      </c>
      <c r="B19" s="29"/>
      <c r="C19" s="32"/>
      <c r="E19" s="12" t="s">
        <v>17</v>
      </c>
      <c r="F19" s="4" t="s">
        <v>36</v>
      </c>
      <c r="G19" s="4">
        <v>0</v>
      </c>
      <c r="I19" s="104" t="s">
        <v>49</v>
      </c>
      <c r="J19" s="105"/>
      <c r="K19" s="105"/>
      <c r="L19" s="106"/>
    </row>
    <row r="20" spans="1:12">
      <c r="A20" s="25" t="s">
        <v>26</v>
      </c>
      <c r="B20" s="29"/>
      <c r="C20" s="32"/>
      <c r="E20" s="12" t="s">
        <v>17</v>
      </c>
      <c r="F20" s="45" t="s">
        <v>22</v>
      </c>
      <c r="G20" s="2"/>
      <c r="I20" s="104" t="s">
        <v>50</v>
      </c>
      <c r="J20" s="105"/>
      <c r="K20" s="105"/>
      <c r="L20" s="106"/>
    </row>
    <row r="21" spans="1:12">
      <c r="A21" s="25" t="s">
        <v>93</v>
      </c>
      <c r="B21" s="29"/>
      <c r="C21" s="26"/>
      <c r="E21" s="12" t="s">
        <v>18</v>
      </c>
      <c r="F21" s="4" t="s">
        <v>37</v>
      </c>
      <c r="G21" s="4">
        <v>0</v>
      </c>
      <c r="I21" s="104" t="s">
        <v>51</v>
      </c>
      <c r="J21" s="105"/>
      <c r="K21" s="105"/>
      <c r="L21" s="106"/>
    </row>
    <row r="22" spans="1:12">
      <c r="A22" s="25" t="s">
        <v>94</v>
      </c>
      <c r="B22" s="29"/>
      <c r="C22" s="26"/>
      <c r="E22" s="12" t="s">
        <v>18</v>
      </c>
      <c r="F22" s="4" t="s">
        <v>38</v>
      </c>
      <c r="G22" s="4">
        <v>0</v>
      </c>
      <c r="I22" s="104" t="s">
        <v>52</v>
      </c>
      <c r="J22" s="105"/>
      <c r="K22" s="105"/>
      <c r="L22" s="106"/>
    </row>
    <row r="23" spans="1:12">
      <c r="A23" s="25" t="s">
        <v>91</v>
      </c>
      <c r="B23" s="29"/>
      <c r="C23" s="26"/>
      <c r="E23" s="12" t="s">
        <v>18</v>
      </c>
      <c r="F23" s="4" t="s">
        <v>39</v>
      </c>
      <c r="G23" s="4">
        <v>0</v>
      </c>
      <c r="I23" s="107" t="s">
        <v>53</v>
      </c>
      <c r="J23" s="108"/>
      <c r="K23" s="108"/>
      <c r="L23" s="109"/>
    </row>
    <row r="24" spans="1:12">
      <c r="A24" s="27" t="s">
        <v>92</v>
      </c>
      <c r="B24" s="33"/>
      <c r="C24" s="28"/>
      <c r="E24" s="12" t="s">
        <v>18</v>
      </c>
      <c r="F24" s="4" t="s">
        <v>40</v>
      </c>
      <c r="G24" s="4">
        <v>0</v>
      </c>
    </row>
    <row r="25" spans="1:12">
      <c r="E25" s="12" t="s">
        <v>18</v>
      </c>
      <c r="F25" s="4" t="s">
        <v>41</v>
      </c>
      <c r="G25" s="4">
        <v>0</v>
      </c>
    </row>
    <row r="26" spans="1:12">
      <c r="E26" s="12" t="s">
        <v>18</v>
      </c>
      <c r="F26" s="4" t="s">
        <v>42</v>
      </c>
      <c r="G26" s="4">
        <v>0</v>
      </c>
    </row>
    <row r="27" spans="1:12">
      <c r="A27" s="34" t="s">
        <v>84</v>
      </c>
      <c r="B27" s="35"/>
      <c r="C27" s="36"/>
      <c r="E27" s="12" t="s">
        <v>18</v>
      </c>
      <c r="F27" s="4" t="s">
        <v>43</v>
      </c>
      <c r="G27" s="4">
        <v>0</v>
      </c>
    </row>
    <row r="28" spans="1:12">
      <c r="A28" s="37" t="s">
        <v>85</v>
      </c>
      <c r="B28" s="38"/>
      <c r="C28" s="39"/>
      <c r="E28" s="12" t="s">
        <v>18</v>
      </c>
      <c r="F28" s="4" t="s">
        <v>44</v>
      </c>
      <c r="G28" s="4">
        <v>0</v>
      </c>
    </row>
    <row r="29" spans="1:12">
      <c r="A29" s="37" t="s">
        <v>86</v>
      </c>
      <c r="B29" s="38"/>
      <c r="C29" s="39"/>
      <c r="E29" s="12" t="s">
        <v>18</v>
      </c>
      <c r="F29" s="4" t="s">
        <v>45</v>
      </c>
      <c r="G29" s="4">
        <v>0</v>
      </c>
    </row>
    <row r="30" spans="1:12">
      <c r="A30" s="37" t="s">
        <v>87</v>
      </c>
      <c r="B30" s="38"/>
      <c r="C30" s="39"/>
      <c r="E30" s="12" t="s">
        <v>18</v>
      </c>
      <c r="F30" s="4" t="s">
        <v>46</v>
      </c>
      <c r="G30" s="4">
        <v>0</v>
      </c>
    </row>
    <row r="31" spans="1:12">
      <c r="A31" s="37" t="s">
        <v>88</v>
      </c>
      <c r="B31" s="38"/>
      <c r="C31" s="39"/>
      <c r="E31" s="12" t="s">
        <v>18</v>
      </c>
      <c r="F31" s="45" t="s">
        <v>23</v>
      </c>
      <c r="G31" s="2"/>
    </row>
    <row r="32" spans="1:12">
      <c r="A32" s="37" t="s">
        <v>89</v>
      </c>
      <c r="B32" s="38"/>
      <c r="C32" s="39"/>
      <c r="E32" s="12" t="s">
        <v>19</v>
      </c>
      <c r="F32" s="13" t="s">
        <v>124</v>
      </c>
      <c r="G32" s="8"/>
    </row>
    <row r="33" spans="1:7" ht="15.75" thickBot="1">
      <c r="A33" s="40" t="s">
        <v>90</v>
      </c>
      <c r="B33" s="41"/>
      <c r="C33" s="42"/>
      <c r="E33" s="44" t="s">
        <v>19</v>
      </c>
      <c r="F33" s="46" t="s">
        <v>104</v>
      </c>
      <c r="G33" s="8"/>
    </row>
    <row r="34" spans="1:7" ht="15.75" thickBot="1">
      <c r="E34" s="52" t="s">
        <v>20</v>
      </c>
      <c r="F34" s="53" t="s">
        <v>99</v>
      </c>
      <c r="G34" s="54" t="s">
        <v>115</v>
      </c>
    </row>
    <row r="35" spans="1:7" ht="15.75" thickBot="1">
      <c r="E35" s="55" t="s">
        <v>19</v>
      </c>
      <c r="F35" s="56" t="s">
        <v>119</v>
      </c>
      <c r="G35" s="49"/>
    </row>
    <row r="36" spans="1:7" ht="15.75" thickBot="1">
      <c r="E36" s="52" t="s">
        <v>20</v>
      </c>
      <c r="F36" s="57" t="s">
        <v>107</v>
      </c>
      <c r="G36" s="54" t="s">
        <v>117</v>
      </c>
    </row>
    <row r="37" spans="1:7">
      <c r="E37" s="47" t="s">
        <v>19</v>
      </c>
      <c r="F37" s="48" t="s">
        <v>105</v>
      </c>
      <c r="G37" s="49"/>
    </row>
    <row r="38" spans="1:7" ht="15.75" thickBot="1">
      <c r="E38" s="44" t="s">
        <v>19</v>
      </c>
      <c r="F38" s="46" t="s">
        <v>120</v>
      </c>
      <c r="G38" s="49"/>
    </row>
    <row r="39" spans="1:7" ht="15.75" thickBot="1">
      <c r="E39" s="52" t="s">
        <v>20</v>
      </c>
      <c r="F39" s="57" t="s">
        <v>100</v>
      </c>
      <c r="G39" s="54" t="s">
        <v>116</v>
      </c>
    </row>
    <row r="40" spans="1:7" ht="15.75" thickBot="1">
      <c r="E40" s="55" t="s">
        <v>19</v>
      </c>
      <c r="F40" s="58" t="s">
        <v>121</v>
      </c>
      <c r="G40" s="49"/>
    </row>
    <row r="41" spans="1:7" ht="15.75" thickBot="1">
      <c r="E41" s="52" t="s">
        <v>20</v>
      </c>
      <c r="F41" s="57" t="s">
        <v>106</v>
      </c>
      <c r="G41" s="54" t="s">
        <v>118</v>
      </c>
    </row>
    <row r="42" spans="1:7">
      <c r="E42" s="47" t="s">
        <v>19</v>
      </c>
      <c r="F42" s="51" t="s">
        <v>122</v>
      </c>
      <c r="G42" s="8"/>
    </row>
    <row r="43" spans="1:7">
      <c r="E43" s="12" t="s">
        <v>19</v>
      </c>
      <c r="F43" s="13" t="s">
        <v>123</v>
      </c>
      <c r="G43" s="8"/>
    </row>
  </sheetData>
  <sheetProtection password="EB3B" sheet="1" objects="1" scenarios="1" formatCells="0" formatColumns="0" formatRows="0" insertColumns="0" insertRows="0" sort="0" autoFilter="0"/>
  <mergeCells count="1">
    <mergeCell ref="B9:C9"/>
  </mergeCells>
  <pageMargins left="0.70866141732283472" right="0.70866141732283472" top="0.78740157480314965" bottom="0.78740157480314965" header="0.31496062992125984" footer="0.31496062992125984"/>
  <pageSetup paperSize="9" scale="74" orientation="landscape" r:id="rId1"/>
  <headerFooter>
    <oddFooter>&amp;R&amp;10(c) Mag. Marita Hintermüller</oddFooter>
  </headerFooter>
  <legacyDrawing r:id="rId2"/>
</worksheet>
</file>

<file path=xl/worksheets/sheet2.xml><?xml version="1.0" encoding="utf-8"?>
<worksheet xmlns="http://schemas.openxmlformats.org/spreadsheetml/2006/main" xmlns:r="http://schemas.openxmlformats.org/officeDocument/2006/relationships">
  <dimension ref="A1:AJ43"/>
  <sheetViews>
    <sheetView zoomScale="80" zoomScaleNormal="80" workbookViewId="0">
      <pane xSplit="2" ySplit="1" topLeftCell="Q2" activePane="bottomRight" state="frozen"/>
      <selection pane="topRight" activeCell="C1" sqref="C1"/>
      <selection pane="bottomLeft" activeCell="A2" sqref="A2"/>
      <selection pane="bottomRight" activeCell="AJ2" sqref="AJ2"/>
    </sheetView>
  </sheetViews>
  <sheetFormatPr baseColWidth="10" defaultRowHeight="17.25"/>
  <cols>
    <col min="1" max="1" width="5" style="75" customWidth="1"/>
    <col min="2" max="2" width="25.140625" style="75" customWidth="1"/>
    <col min="3" max="11" width="7.28515625" style="75" bestFit="1" customWidth="1"/>
    <col min="12" max="12" width="8.42578125" style="75" bestFit="1" customWidth="1"/>
    <col min="13" max="13" width="13.85546875" style="75" customWidth="1"/>
    <col min="14" max="14" width="8.85546875" style="75" customWidth="1"/>
    <col min="15" max="15" width="7.42578125" style="75" customWidth="1"/>
    <col min="16" max="25" width="8.5703125" style="75" bestFit="1" customWidth="1"/>
    <col min="26" max="26" width="13.7109375" style="75" customWidth="1"/>
    <col min="27" max="27" width="12.7109375" style="75" customWidth="1"/>
    <col min="28" max="28" width="12.28515625" style="75" customWidth="1"/>
    <col min="29" max="29" width="8.28515625" style="86" bestFit="1" customWidth="1"/>
    <col min="30" max="31" width="11.140625" style="86" customWidth="1"/>
    <col min="32" max="32" width="10" style="86" bestFit="1" customWidth="1"/>
    <col min="33" max="34" width="11" style="86" bestFit="1" customWidth="1"/>
    <col min="35" max="35" width="11.42578125" style="86" bestFit="1" customWidth="1"/>
    <col min="36" max="36" width="9.28515625" style="86" bestFit="1" customWidth="1"/>
    <col min="37" max="16384" width="11.42578125" style="75"/>
  </cols>
  <sheetData>
    <row r="1" spans="1:36" s="67" customFormat="1" ht="51.75">
      <c r="A1" s="59" t="s">
        <v>15</v>
      </c>
      <c r="B1" s="59" t="s">
        <v>14</v>
      </c>
      <c r="C1" s="59" t="str">
        <f>Erklärung!F10</f>
        <v xml:space="preserve">Kat. 1 </v>
      </c>
      <c r="D1" s="59" t="str">
        <f>Erklärung!F11</f>
        <v>Kat. 2</v>
      </c>
      <c r="E1" s="59" t="str">
        <f>Erklärung!F12</f>
        <v>Kat. 3</v>
      </c>
      <c r="F1" s="59" t="str">
        <f>Erklärung!F13</f>
        <v>Kat. 4</v>
      </c>
      <c r="G1" s="59" t="str">
        <f>Erklärung!F14</f>
        <v>Kat. 5</v>
      </c>
      <c r="H1" s="59" t="str">
        <f>Erklärung!F15</f>
        <v>Kat. 6</v>
      </c>
      <c r="I1" s="59" t="str">
        <f>Erklärung!F16</f>
        <v>Kat. 7</v>
      </c>
      <c r="J1" s="59" t="str">
        <f>Erklärung!F17</f>
        <v>Kat. 8</v>
      </c>
      <c r="K1" s="59" t="str">
        <f>Erklärung!F18</f>
        <v>Kat. 9</v>
      </c>
      <c r="L1" s="59" t="str">
        <f>Erklärung!F19</f>
        <v>Kat. 10</v>
      </c>
      <c r="M1" s="59" t="str">
        <f>Erklärung!F20</f>
        <v>Zusatzpkte Sem1</v>
      </c>
      <c r="N1" s="97" t="str">
        <f>Erklärung!F39</f>
        <v>Note Sem1 relativ</v>
      </c>
      <c r="O1" s="62" t="str">
        <f>Erklärung!F34</f>
        <v>Note Sem1 insg.</v>
      </c>
      <c r="P1" s="63" t="str">
        <f>Erklärung!F21</f>
        <v>Kat. 11</v>
      </c>
      <c r="Q1" s="59" t="str">
        <f>Erklärung!F22</f>
        <v>Kat. 12</v>
      </c>
      <c r="R1" s="59" t="str">
        <f>Erklärung!F23</f>
        <v>Kat. 13</v>
      </c>
      <c r="S1" s="59" t="str">
        <f>Erklärung!F24</f>
        <v>Kat. 14</v>
      </c>
      <c r="T1" s="59" t="str">
        <f>Erklärung!F25</f>
        <v>Kat. 15</v>
      </c>
      <c r="U1" s="59" t="str">
        <f>Erklärung!F26</f>
        <v>Kat. 16</v>
      </c>
      <c r="V1" s="59" t="str">
        <f>Erklärung!F27</f>
        <v>Kat. 17</v>
      </c>
      <c r="W1" s="59" t="str">
        <f>Erklärung!F28</f>
        <v>Kat. 18</v>
      </c>
      <c r="X1" s="59" t="str">
        <f>Erklärung!F29</f>
        <v>Kat. 19</v>
      </c>
      <c r="Y1" s="59" t="str">
        <f>Erklärung!F30</f>
        <v>Kat. 20</v>
      </c>
      <c r="Z1" s="59" t="str">
        <f>Erklärung!F31</f>
        <v>Zusatzpkte Sem2</v>
      </c>
      <c r="AA1" s="64" t="str">
        <f>Erklärung!F36</f>
        <v>Ges.Note relativ</v>
      </c>
      <c r="AB1" s="97" t="str">
        <f>Erklärung!F41</f>
        <v>Ges.Note insg.</v>
      </c>
      <c r="AC1" s="65" t="str">
        <f>Erklärung!F43</f>
        <v>max. Pkte Sem 1</v>
      </c>
      <c r="AD1" s="65" t="str">
        <f>Erklärung!F32</f>
        <v>max. Pkte Sem 1+2</v>
      </c>
      <c r="AE1" s="65" t="str">
        <f>Erklärung!F33</f>
        <v>Summe Sem 1+2</v>
      </c>
      <c r="AF1" s="98" t="str">
        <f>Erklärung!F37</f>
        <v>Summe Sem 1</v>
      </c>
      <c r="AG1" s="65" t="str">
        <f>Erklärung!F42</f>
        <v>% Sem 1 relativ</v>
      </c>
      <c r="AH1" s="98" t="str">
        <f>Erklärung!F38</f>
        <v>% Sem 1</v>
      </c>
      <c r="AI1" s="65" t="str">
        <f>Erklärung!F35</f>
        <v>% relativ Sem 1+2</v>
      </c>
      <c r="AJ1" s="98" t="str">
        <f>Erklärung!F40</f>
        <v>% Sem 1 + 2</v>
      </c>
    </row>
    <row r="2" spans="1:36">
      <c r="A2" s="68">
        <v>1</v>
      </c>
      <c r="B2" s="69"/>
      <c r="C2" s="69"/>
      <c r="D2" s="69"/>
      <c r="E2" s="69"/>
      <c r="F2" s="69"/>
      <c r="G2" s="69"/>
      <c r="H2" s="69"/>
      <c r="I2" s="69"/>
      <c r="J2" s="69"/>
      <c r="K2" s="69"/>
      <c r="L2" s="69"/>
      <c r="M2" s="69"/>
      <c r="N2" s="99" t="e">
        <f>IF(AG2&gt;(Erklärung!$C$10),1,IF(AG2&gt;(Erklärung!$C$11),2,IF(AG2&gt;(Erklärung!$C$12),3,IF(AG2&gt;(Erklärung!$C$13),4,5))))</f>
        <v>#DIV/0!</v>
      </c>
      <c r="O2" s="88" t="e">
        <f>IF(AH2&gt;Erklärung!$C$10,1,IF(AH2&gt;Erklärung!$C$11,2,IF(AH2&gt;Erklärung!$C$12,3,IF(AH2&gt;Erklärung!$C$13,4,5))))</f>
        <v>#DIV/0!</v>
      </c>
      <c r="P2" s="72"/>
      <c r="Q2" s="69"/>
      <c r="R2" s="69"/>
      <c r="S2" s="69"/>
      <c r="T2" s="69"/>
      <c r="U2" s="69"/>
      <c r="V2" s="69"/>
      <c r="W2" s="69"/>
      <c r="X2" s="69"/>
      <c r="Y2" s="69"/>
      <c r="Z2" s="69"/>
      <c r="AA2" s="96" t="e">
        <f>IF(AI2&gt;Erklärung!$C$10,1,IF(AI2&gt;Erklärung!$C$11,2,IF(AI2&gt;Erklärung!$C$12,3,IF(AI2&gt;Erklärung!$C$13,4,5))))</f>
        <v>#DIV/0!</v>
      </c>
      <c r="AB2" s="99" t="e">
        <f>IF(AJ2&gt;Erklärung!$C$10,1,IF(AJ2&gt;Erklärung!$C$11,2,IF(AJ2&gt;Erklärung!$C$12,3,IF(AJ2&gt;Erklärung!$C$13,4,5))))</f>
        <v>#DIV/0!</v>
      </c>
      <c r="AC2" s="73">
        <f>IF(C2&gt;0,Erklärung!$G$10,0)+ IF(D2&gt;0,Erklärung!$G$11,0)+IF(E2&gt;0,Erklärung!$G$12,0)+IF(F2&gt;0,Erklärung!$G$13,0)+IF(G2&gt;0,Erklärung!$G$14,0)+IF(H2&gt;0,Erklärung!$G$15,0)+IF(I2&gt;0,Erklärung!$G$16,0)+IF(J2&gt;0,Erklärung!$G$17,0)+IF(K2&gt;0,Erklärung!$G$18,0)+IF(L2&gt;0,Erklärung!$G$19,0)</f>
        <v>0</v>
      </c>
      <c r="AD2" s="73">
        <f>IF(C2&gt;0,Erklärung!$G$10,0)+ IF(D2&gt;0,Erklärung!$G$11,0)+IF(E2&gt;0,Erklärung!$G$12,0)+IF(F2&gt;0,Erklärung!$G$13,0)+IF(G2&gt;0,Erklärung!$G$14,0)+IF(H2&gt;0,Erklärung!$G$15,0)+IF(I2&gt;0,Erklärung!$G$16,0)+IF(J2&gt;0,Erklärung!$G$17,0)+IF(K2&gt;0,Erklärung!$G$18,0)+IF(L2&gt;0,Erklärung!$G$19,0)+IF(P2&gt;0,Erklärung!$G$21,0)+IF(Q2&gt;0,Erklärung!$G$22,0)+IF(R2&gt;0,Erklärung!$G$23,0)+IF(S2&gt;0,Erklärung!$G$24,0)+IF(T2&gt;0,Erklärung!$G$25,0)+IF(U2&gt;0,Erklärung!$G$26,0)+IF(V2&gt;0,Erklärung!$G$27,0)+IF(W2&gt;0,Erklärung!$G$28,0)+IF(X2&gt;0,Erklärung!$G$29,0)+IF(Y2&gt;0,Erklärung!$G$30,0)</f>
        <v>0</v>
      </c>
      <c r="AE2" s="73" t="e">
        <f>SUM(C2:Z2)-SUM(N2:O2)</f>
        <v>#DIV/0!</v>
      </c>
      <c r="AF2" s="90">
        <f t="shared" ref="AF2:AF41" si="0">SUM(C2:M2)</f>
        <v>0</v>
      </c>
      <c r="AG2" s="73" t="e">
        <f t="shared" ref="AG2:AG41" si="1">AF2*100/AC2</f>
        <v>#DIV/0!</v>
      </c>
      <c r="AH2" s="90" t="e">
        <f>AF2*100/(SUM(Erklärung!$G$10:$G$19))</f>
        <v>#DIV/0!</v>
      </c>
      <c r="AI2" s="74" t="e">
        <f>AE2*100/AD2</f>
        <v>#DIV/0!</v>
      </c>
      <c r="AJ2" s="91" t="e">
        <f>AE2*100/(SUM(Erklärung!$G$10:$G$19)+SUM(Erklärung!$G$21:$G$30))</f>
        <v>#DIV/0!</v>
      </c>
    </row>
    <row r="3" spans="1:36">
      <c r="A3" s="68">
        <v>2</v>
      </c>
      <c r="B3" s="76"/>
      <c r="C3" s="76"/>
      <c r="D3" s="76"/>
      <c r="E3" s="76"/>
      <c r="F3" s="76"/>
      <c r="G3" s="76"/>
      <c r="H3" s="76"/>
      <c r="I3" s="76"/>
      <c r="J3" s="76"/>
      <c r="K3" s="76"/>
      <c r="L3" s="76"/>
      <c r="M3" s="76"/>
      <c r="N3" s="100" t="e">
        <f>IF(AG3&gt;(Erklärung!$C$10),1,IF(AG3&gt;(Erklärung!$C$11),2,IF(AG3&gt;(Erklärung!$C$12),3,IF(AG3&gt;(Erklärung!$C$13),4,5))))</f>
        <v>#DIV/0!</v>
      </c>
      <c r="O3" s="87" t="e">
        <f>IF(AH3&gt;Erklärung!$C$10,1,IF(AH3&gt;Erklärung!$C$11,2,IF(AH3&gt;Erklärung!$C$12,3,IF(AH3&gt;Erklärung!$C$13,4,5))))</f>
        <v>#DIV/0!</v>
      </c>
      <c r="P3" s="78"/>
      <c r="Q3" s="76"/>
      <c r="R3" s="76"/>
      <c r="S3" s="76"/>
      <c r="T3" s="76"/>
      <c r="U3" s="76"/>
      <c r="V3" s="76"/>
      <c r="W3" s="76"/>
      <c r="X3" s="76"/>
      <c r="Y3" s="76"/>
      <c r="Z3" s="76"/>
      <c r="AA3" s="95" t="e">
        <f>IF(AI3&gt;Erklärung!$C$10,1,IF(AI3&gt;Erklärung!$C$11,2,IF(AI3&gt;Erklärung!$C$12,3,IF(AI3&gt;Erklärung!$C$13,4,5))))</f>
        <v>#DIV/0!</v>
      </c>
      <c r="AB3" s="100" t="e">
        <f>IF(AJ3&gt;Erklärung!$C$10,1,IF(AJ3&gt;Erklärung!$C$11,2,IF(AJ3&gt;Erklärung!$C$12,3,IF(AJ3&gt;Erklärung!$C$13,4,5))))</f>
        <v>#DIV/0!</v>
      </c>
      <c r="AC3" s="73">
        <f>IF(C3&gt;0,Erklärung!$G$10,0)+ IF(D3&gt;0,Erklärung!$G$11,0)+IF(E3&gt;0,Erklärung!$G$12,0)+IF(F3&gt;0,Erklärung!$G$13,0)+IF(G3&gt;0,Erklärung!$G$14,0)+IF(H3&gt;0,Erklärung!$G$15,0)+IF(I3&gt;0,Erklärung!$G$16,0)+IF(J3&gt;0,Erklärung!$G$17,0)+IF(K3&gt;0,Erklärung!$G$18,0)+IF(L3&gt;0,Erklärung!$G$19,0)</f>
        <v>0</v>
      </c>
      <c r="AD3" s="73">
        <f>IF(C3&gt;0,Erklärung!$G$10,0)+ IF(D3&gt;0,Erklärung!$G$11,0)+IF(E3&gt;0,Erklärung!$G$12,0)+IF(F3&gt;0,Erklärung!$G$13,0)+IF(G3&gt;0,Erklärung!$G$14,0)+IF(H3&gt;0,Erklärung!$G$15,0)+IF(I3&gt;0,Erklärung!$G$16,0)+IF(J3&gt;0,Erklärung!$G$17,0)+IF(K3&gt;0,Erklärung!$G$18,0)+IF(L3&gt;0,Erklärung!$G$19,0)+IF(P3&gt;0,Erklärung!$G$21,0)+IF(Q3&gt;0,Erklärung!$G$22,0)+IF(R3&gt;0,Erklärung!$G$23,0)+IF(S3&gt;0,Erklärung!$G$24,0)+IF(T3&gt;0,Erklärung!$G$25,0)+IF(U3&gt;0,Erklärung!$G$26,0)+IF(V3&gt;0,Erklärung!$G$27,0)+IF(W3&gt;0,Erklärung!$G$28,0)+IF(X3&gt;0,Erklärung!$G$29,0)+IF(Y3&gt;0,Erklärung!$G$30,0)</f>
        <v>0</v>
      </c>
      <c r="AE3" s="73" t="e">
        <f t="shared" ref="AE3:AE41" si="2">SUM(C3:Z3)-SUM(N3:O3)</f>
        <v>#DIV/0!</v>
      </c>
      <c r="AF3" s="90">
        <f t="shared" si="0"/>
        <v>0</v>
      </c>
      <c r="AG3" s="73" t="e">
        <f t="shared" si="1"/>
        <v>#DIV/0!</v>
      </c>
      <c r="AH3" s="90" t="e">
        <f>AF3*100/(SUM(Erklärung!$G$10:$G$19))</f>
        <v>#DIV/0!</v>
      </c>
      <c r="AI3" s="74" t="e">
        <f t="shared" ref="AI3:AI27" si="3">AE3*100/AD3</f>
        <v>#DIV/0!</v>
      </c>
      <c r="AJ3" s="91" t="e">
        <f>AE3*100/(SUM(Erklärung!$G$10:$G$19)+SUM(Erklärung!$G$21:$G$30))</f>
        <v>#DIV/0!</v>
      </c>
    </row>
    <row r="4" spans="1:36">
      <c r="A4" s="68">
        <v>3</v>
      </c>
      <c r="B4" s="69"/>
      <c r="C4" s="69"/>
      <c r="D4" s="69"/>
      <c r="E4" s="69"/>
      <c r="F4" s="69"/>
      <c r="G4" s="69"/>
      <c r="H4" s="69"/>
      <c r="I4" s="69"/>
      <c r="J4" s="69"/>
      <c r="K4" s="69"/>
      <c r="L4" s="69"/>
      <c r="M4" s="69"/>
      <c r="N4" s="99" t="e">
        <f>IF(AG4&gt;(Erklärung!$C$10),1,IF(AG4&gt;(Erklärung!$C$11),2,IF(AG4&gt;(Erklärung!$C$12),3,IF(AG4&gt;(Erklärung!$C$13),4,5))))</f>
        <v>#DIV/0!</v>
      </c>
      <c r="O4" s="88" t="e">
        <f>IF(AH4&gt;Erklärung!$C$10,1,IF(AH4&gt;Erklärung!$C$11,2,IF(AH4&gt;Erklärung!$C$12,3,IF(AH4&gt;Erklärung!$C$13,4,5))))</f>
        <v>#DIV/0!</v>
      </c>
      <c r="P4" s="72"/>
      <c r="Q4" s="69"/>
      <c r="R4" s="69"/>
      <c r="S4" s="69"/>
      <c r="T4" s="69"/>
      <c r="U4" s="69"/>
      <c r="V4" s="69"/>
      <c r="W4" s="69"/>
      <c r="X4" s="69"/>
      <c r="Y4" s="69"/>
      <c r="Z4" s="69"/>
      <c r="AA4" s="96" t="e">
        <f>IF(AI4&gt;Erklärung!$C$10,1,IF(AI4&gt;Erklärung!$C$11,2,IF(AI4&gt;Erklärung!$C$12,3,IF(AI4&gt;Erklärung!$C$13,4,5))))</f>
        <v>#DIV/0!</v>
      </c>
      <c r="AB4" s="99" t="e">
        <f>IF(AJ4&gt;Erklärung!$C$10,1,IF(AJ4&gt;Erklärung!$C$11,2,IF(AJ4&gt;Erklärung!$C$12,3,IF(AJ4&gt;Erklärung!$C$13,4,5))))</f>
        <v>#DIV/0!</v>
      </c>
      <c r="AC4" s="73">
        <f>IF(C4&gt;0,Erklärung!$G$10,0)+ IF(D4&gt;0,Erklärung!$G$11,0)+IF(E4&gt;0,Erklärung!$G$12,0)+IF(F4&gt;0,Erklärung!$G$13,0)+IF(G4&gt;0,Erklärung!$G$14,0)+IF(H4&gt;0,Erklärung!$G$15,0)+IF(I4&gt;0,Erklärung!$G$16,0)+IF(J4&gt;0,Erklärung!$G$17,0)+IF(K4&gt;0,Erklärung!$G$18,0)+IF(L4&gt;0,Erklärung!$G$19,0)</f>
        <v>0</v>
      </c>
      <c r="AD4" s="73">
        <f>IF(C4&gt;0,Erklärung!$G$10,0)+ IF(D4&gt;0,Erklärung!$G$11,0)+IF(E4&gt;0,Erklärung!$G$12,0)+IF(F4&gt;0,Erklärung!$G$13,0)+IF(G4&gt;0,Erklärung!$G$14,0)+IF(H4&gt;0,Erklärung!$G$15,0)+IF(I4&gt;0,Erklärung!$G$16,0)+IF(J4&gt;0,Erklärung!$G$17,0)+IF(K4&gt;0,Erklärung!$G$18,0)+IF(L4&gt;0,Erklärung!$G$19,0)+IF(P4&gt;0,Erklärung!$G$21,0)+IF(Q4&gt;0,Erklärung!$G$22,0)+IF(R4&gt;0,Erklärung!$G$23,0)+IF(S4&gt;0,Erklärung!$G$24,0)+IF(T4&gt;0,Erklärung!$G$25,0)+IF(U4&gt;0,Erklärung!$G$26,0)+IF(V4&gt;0,Erklärung!$G$27,0)+IF(W4&gt;0,Erklärung!$G$28,0)+IF(X4&gt;0,Erklärung!$G$29,0)+IF(Y4&gt;0,Erklärung!$G$30,0)</f>
        <v>0</v>
      </c>
      <c r="AE4" s="73" t="e">
        <f t="shared" si="2"/>
        <v>#DIV/0!</v>
      </c>
      <c r="AF4" s="90">
        <f t="shared" si="0"/>
        <v>0</v>
      </c>
      <c r="AG4" s="73" t="e">
        <f t="shared" si="1"/>
        <v>#DIV/0!</v>
      </c>
      <c r="AH4" s="90" t="e">
        <f>AF4*100/(SUM(Erklärung!$G$10:$G$19))</f>
        <v>#DIV/0!</v>
      </c>
      <c r="AI4" s="74" t="e">
        <f t="shared" si="3"/>
        <v>#DIV/0!</v>
      </c>
      <c r="AJ4" s="91" t="e">
        <f>AE4*100/(SUM(Erklärung!$G$10:$G$19)+SUM(Erklärung!$G$21:$G$30))</f>
        <v>#DIV/0!</v>
      </c>
    </row>
    <row r="5" spans="1:36">
      <c r="A5" s="68">
        <v>4</v>
      </c>
      <c r="B5" s="76"/>
      <c r="C5" s="76"/>
      <c r="D5" s="76"/>
      <c r="E5" s="76"/>
      <c r="F5" s="76"/>
      <c r="G5" s="76"/>
      <c r="H5" s="76"/>
      <c r="I5" s="76"/>
      <c r="J5" s="76"/>
      <c r="K5" s="76"/>
      <c r="L5" s="76"/>
      <c r="M5" s="76"/>
      <c r="N5" s="100" t="e">
        <f>IF(AG5&gt;(Erklärung!$C$10),1,IF(AG5&gt;(Erklärung!$C$11),2,IF(AG5&gt;(Erklärung!$C$12),3,IF(AG5&gt;(Erklärung!$C$13),4,5))))</f>
        <v>#DIV/0!</v>
      </c>
      <c r="O5" s="87" t="e">
        <f>IF(AH5&gt;Erklärung!$C$10,1,IF(AH5&gt;Erklärung!$C$11,2,IF(AH5&gt;Erklärung!$C$12,3,IF(AH5&gt;Erklärung!$C$13,4,5))))</f>
        <v>#DIV/0!</v>
      </c>
      <c r="P5" s="78"/>
      <c r="Q5" s="76"/>
      <c r="R5" s="76"/>
      <c r="S5" s="76"/>
      <c r="T5" s="76"/>
      <c r="U5" s="76"/>
      <c r="V5" s="76"/>
      <c r="W5" s="76"/>
      <c r="X5" s="76"/>
      <c r="Y5" s="76"/>
      <c r="Z5" s="76"/>
      <c r="AA5" s="95" t="e">
        <f>IF(AI5&gt;Erklärung!$C$10,1,IF(AI5&gt;Erklärung!$C$11,2,IF(AI5&gt;Erklärung!$C$12,3,IF(AI5&gt;Erklärung!$C$13,4,5))))</f>
        <v>#DIV/0!</v>
      </c>
      <c r="AB5" s="100" t="e">
        <f>IF(AJ5&gt;Erklärung!$C$10,1,IF(AJ5&gt;Erklärung!$C$11,2,IF(AJ5&gt;Erklärung!$C$12,3,IF(AJ5&gt;Erklärung!$C$13,4,5))))</f>
        <v>#DIV/0!</v>
      </c>
      <c r="AC5" s="73">
        <f>IF(C5&gt;0,Erklärung!$G$10,0)+ IF(D5&gt;0,Erklärung!$G$11,0)+IF(E5&gt;0,Erklärung!$G$12,0)+IF(F5&gt;0,Erklärung!$G$13,0)+IF(G5&gt;0,Erklärung!$G$14,0)+IF(H5&gt;0,Erklärung!$G$15,0)+IF(I5&gt;0,Erklärung!$G$16,0)+IF(J5&gt;0,Erklärung!$G$17,0)+IF(K5&gt;0,Erklärung!$G$18,0)+IF(L5&gt;0,Erklärung!$G$19,0)</f>
        <v>0</v>
      </c>
      <c r="AD5" s="73">
        <f>IF(C5&gt;0,Erklärung!$G$10,0)+ IF(D5&gt;0,Erklärung!$G$11,0)+IF(E5&gt;0,Erklärung!$G$12,0)+IF(F5&gt;0,Erklärung!$G$13,0)+IF(G5&gt;0,Erklärung!$G$14,0)+IF(H5&gt;0,Erklärung!$G$15,0)+IF(I5&gt;0,Erklärung!$G$16,0)+IF(J5&gt;0,Erklärung!$G$17,0)+IF(K5&gt;0,Erklärung!$G$18,0)+IF(L5&gt;0,Erklärung!$G$19,0)+IF(P5&gt;0,Erklärung!$G$21,0)+IF(Q5&gt;0,Erklärung!$G$22,0)+IF(R5&gt;0,Erklärung!$G$23,0)+IF(S5&gt;0,Erklärung!$G$24,0)+IF(T5&gt;0,Erklärung!$G$25,0)+IF(U5&gt;0,Erklärung!$G$26,0)+IF(V5&gt;0,Erklärung!$G$27,0)+IF(W5&gt;0,Erklärung!$G$28,0)+IF(X5&gt;0,Erklärung!$G$29,0)+IF(Y5&gt;0,Erklärung!$G$30,0)</f>
        <v>0</v>
      </c>
      <c r="AE5" s="73" t="e">
        <f t="shared" si="2"/>
        <v>#DIV/0!</v>
      </c>
      <c r="AF5" s="90">
        <f t="shared" si="0"/>
        <v>0</v>
      </c>
      <c r="AG5" s="73" t="e">
        <f t="shared" si="1"/>
        <v>#DIV/0!</v>
      </c>
      <c r="AH5" s="90" t="e">
        <f>AF5*100/(SUM(Erklärung!$G$10:$G$19))</f>
        <v>#DIV/0!</v>
      </c>
      <c r="AI5" s="74" t="e">
        <f t="shared" si="3"/>
        <v>#DIV/0!</v>
      </c>
      <c r="AJ5" s="91" t="e">
        <f>AE5*100/(SUM(Erklärung!$G$10:$G$19)+SUM(Erklärung!$G$21:$G$30))</f>
        <v>#DIV/0!</v>
      </c>
    </row>
    <row r="6" spans="1:36">
      <c r="A6" s="68">
        <v>5</v>
      </c>
      <c r="B6" s="69"/>
      <c r="C6" s="69"/>
      <c r="D6" s="69"/>
      <c r="E6" s="69"/>
      <c r="F6" s="69"/>
      <c r="G6" s="69"/>
      <c r="H6" s="69"/>
      <c r="I6" s="69"/>
      <c r="J6" s="69"/>
      <c r="K6" s="69"/>
      <c r="L6" s="69"/>
      <c r="M6" s="69"/>
      <c r="N6" s="99" t="e">
        <f>IF(AG6&gt;(Erklärung!$C$10),1,IF(AG6&gt;(Erklärung!$C$11),2,IF(AG6&gt;(Erklärung!$C$12),3,IF(AG6&gt;(Erklärung!$C$13),4,5))))</f>
        <v>#DIV/0!</v>
      </c>
      <c r="O6" s="88" t="e">
        <f>IF(AH6&gt;Erklärung!$C$10,1,IF(AH6&gt;Erklärung!$C$11,2,IF(AH6&gt;Erklärung!$C$12,3,IF(AH6&gt;Erklärung!$C$13,4,5))))</f>
        <v>#DIV/0!</v>
      </c>
      <c r="P6" s="72"/>
      <c r="Q6" s="69"/>
      <c r="R6" s="69"/>
      <c r="S6" s="69"/>
      <c r="T6" s="69"/>
      <c r="U6" s="69"/>
      <c r="V6" s="69"/>
      <c r="W6" s="69"/>
      <c r="X6" s="69"/>
      <c r="Y6" s="69"/>
      <c r="Z6" s="69"/>
      <c r="AA6" s="96" t="e">
        <f>IF(AI6&gt;Erklärung!$C$10,1,IF(AI6&gt;Erklärung!$C$11,2,IF(AI6&gt;Erklärung!$C$12,3,IF(AI6&gt;Erklärung!$C$13,4,5))))</f>
        <v>#DIV/0!</v>
      </c>
      <c r="AB6" s="99" t="e">
        <f>IF(AJ6&gt;Erklärung!$C$10,1,IF(AJ6&gt;Erklärung!$C$11,2,IF(AJ6&gt;Erklärung!$C$12,3,IF(AJ6&gt;Erklärung!$C$13,4,5))))</f>
        <v>#DIV/0!</v>
      </c>
      <c r="AC6" s="73">
        <f>IF(C6&gt;0,Erklärung!$G$10,0)+ IF(D6&gt;0,Erklärung!$G$11,0)+IF(E6&gt;0,Erklärung!$G$12,0)+IF(F6&gt;0,Erklärung!$G$13,0)+IF(G6&gt;0,Erklärung!$G$14,0)+IF(H6&gt;0,Erklärung!$G$15,0)+IF(I6&gt;0,Erklärung!$G$16,0)+IF(J6&gt;0,Erklärung!$G$17,0)+IF(K6&gt;0,Erklärung!$G$18,0)+IF(L6&gt;0,Erklärung!$G$19,0)</f>
        <v>0</v>
      </c>
      <c r="AD6" s="73">
        <f>IF(C6&gt;0,Erklärung!$G$10,0)+ IF(D6&gt;0,Erklärung!$G$11,0)+IF(E6&gt;0,Erklärung!$G$12,0)+IF(F6&gt;0,Erklärung!$G$13,0)+IF(G6&gt;0,Erklärung!$G$14,0)+IF(H6&gt;0,Erklärung!$G$15,0)+IF(I6&gt;0,Erklärung!$G$16,0)+IF(J6&gt;0,Erklärung!$G$17,0)+IF(K6&gt;0,Erklärung!$G$18,0)+IF(L6&gt;0,Erklärung!$G$19,0)+IF(P6&gt;0,Erklärung!$G$21,0)+IF(Q6&gt;0,Erklärung!$G$22,0)+IF(R6&gt;0,Erklärung!$G$23,0)+IF(S6&gt;0,Erklärung!$G$24,0)+IF(T6&gt;0,Erklärung!$G$25,0)+IF(U6&gt;0,Erklärung!$G$26,0)+IF(V6&gt;0,Erklärung!$G$27,0)+IF(W6&gt;0,Erklärung!$G$28,0)+IF(X6&gt;0,Erklärung!$G$29,0)+IF(Y6&gt;0,Erklärung!$G$30,0)</f>
        <v>0</v>
      </c>
      <c r="AE6" s="73" t="e">
        <f t="shared" si="2"/>
        <v>#DIV/0!</v>
      </c>
      <c r="AF6" s="90">
        <f t="shared" si="0"/>
        <v>0</v>
      </c>
      <c r="AG6" s="73" t="e">
        <f t="shared" si="1"/>
        <v>#DIV/0!</v>
      </c>
      <c r="AH6" s="90" t="e">
        <f>AF6*100/(SUM(Erklärung!$G$10:$G$19))</f>
        <v>#DIV/0!</v>
      </c>
      <c r="AI6" s="74" t="e">
        <f t="shared" si="3"/>
        <v>#DIV/0!</v>
      </c>
      <c r="AJ6" s="91" t="e">
        <f>AE6*100/(SUM(Erklärung!$G$10:$G$19)+SUM(Erklärung!$G$21:$G$30))</f>
        <v>#DIV/0!</v>
      </c>
    </row>
    <row r="7" spans="1:36">
      <c r="A7" s="68">
        <v>6</v>
      </c>
      <c r="B7" s="76"/>
      <c r="C7" s="76"/>
      <c r="D7" s="76"/>
      <c r="E7" s="76"/>
      <c r="F7" s="76"/>
      <c r="G7" s="76"/>
      <c r="H7" s="76"/>
      <c r="I7" s="76"/>
      <c r="J7" s="76"/>
      <c r="K7" s="76"/>
      <c r="L7" s="76"/>
      <c r="M7" s="76"/>
      <c r="N7" s="100" t="e">
        <f>IF(AG7&gt;(Erklärung!$C$10),1,IF(AG7&gt;(Erklärung!$C$11),2,IF(AG7&gt;(Erklärung!$C$12),3,IF(AG7&gt;(Erklärung!$C$13),4,5))))</f>
        <v>#DIV/0!</v>
      </c>
      <c r="O7" s="87" t="e">
        <f>IF(AH7&gt;Erklärung!$C$10,1,IF(AH7&gt;Erklärung!$C$11,2,IF(AH7&gt;Erklärung!$C$12,3,IF(AH7&gt;Erklärung!$C$13,4,5))))</f>
        <v>#DIV/0!</v>
      </c>
      <c r="P7" s="78"/>
      <c r="Q7" s="76"/>
      <c r="R7" s="76"/>
      <c r="S7" s="76"/>
      <c r="T7" s="76"/>
      <c r="U7" s="76"/>
      <c r="V7" s="76"/>
      <c r="W7" s="76"/>
      <c r="X7" s="76"/>
      <c r="Y7" s="76"/>
      <c r="Z7" s="76"/>
      <c r="AA7" s="95" t="e">
        <f>IF(AI7&gt;Erklärung!$C$10,1,IF(AI7&gt;Erklärung!$C$11,2,IF(AI7&gt;Erklärung!$C$12,3,IF(AI7&gt;Erklärung!$C$13,4,5))))</f>
        <v>#DIV/0!</v>
      </c>
      <c r="AB7" s="100" t="e">
        <f>IF(AJ7&gt;Erklärung!$C$10,1,IF(AJ7&gt;Erklärung!$C$11,2,IF(AJ7&gt;Erklärung!$C$12,3,IF(AJ7&gt;Erklärung!$C$13,4,5))))</f>
        <v>#DIV/0!</v>
      </c>
      <c r="AC7" s="73">
        <f>IF(C7&gt;0,Erklärung!$G$10,0)+ IF(D7&gt;0,Erklärung!$G$11,0)+IF(E7&gt;0,Erklärung!$G$12,0)+IF(F7&gt;0,Erklärung!$G$13,0)+IF(G7&gt;0,Erklärung!$G$14,0)+IF(H7&gt;0,Erklärung!$G$15,0)+IF(I7&gt;0,Erklärung!$G$16,0)+IF(J7&gt;0,Erklärung!$G$17,0)+IF(K7&gt;0,Erklärung!$G$18,0)+IF(L7&gt;0,Erklärung!$G$19,0)</f>
        <v>0</v>
      </c>
      <c r="AD7" s="73">
        <f>IF(C7&gt;0,Erklärung!$G$10,0)+ IF(D7&gt;0,Erklärung!$G$11,0)+IF(E7&gt;0,Erklärung!$G$12,0)+IF(F7&gt;0,Erklärung!$G$13,0)+IF(G7&gt;0,Erklärung!$G$14,0)+IF(H7&gt;0,Erklärung!$G$15,0)+IF(I7&gt;0,Erklärung!$G$16,0)+IF(J7&gt;0,Erklärung!$G$17,0)+IF(K7&gt;0,Erklärung!$G$18,0)+IF(L7&gt;0,Erklärung!$G$19,0)+IF(P7&gt;0,Erklärung!$G$21,0)+IF(Q7&gt;0,Erklärung!$G$22,0)+IF(R7&gt;0,Erklärung!$G$23,0)+IF(S7&gt;0,Erklärung!$G$24,0)+IF(T7&gt;0,Erklärung!$G$25,0)+IF(U7&gt;0,Erklärung!$G$26,0)+IF(V7&gt;0,Erklärung!$G$27,0)+IF(W7&gt;0,Erklärung!$G$28,0)+IF(X7&gt;0,Erklärung!$G$29,0)+IF(Y7&gt;0,Erklärung!$G$30,0)</f>
        <v>0</v>
      </c>
      <c r="AE7" s="73" t="e">
        <f t="shared" si="2"/>
        <v>#DIV/0!</v>
      </c>
      <c r="AF7" s="90">
        <f t="shared" si="0"/>
        <v>0</v>
      </c>
      <c r="AG7" s="73" t="e">
        <f t="shared" si="1"/>
        <v>#DIV/0!</v>
      </c>
      <c r="AH7" s="90" t="e">
        <f>AF7*100/(SUM(Erklärung!$G$10:$G$19))</f>
        <v>#DIV/0!</v>
      </c>
      <c r="AI7" s="74" t="e">
        <f t="shared" si="3"/>
        <v>#DIV/0!</v>
      </c>
      <c r="AJ7" s="91" t="e">
        <f>AE7*100/(SUM(Erklärung!$G$10:$G$19)+SUM(Erklärung!$G$21:$G$30))</f>
        <v>#DIV/0!</v>
      </c>
    </row>
    <row r="8" spans="1:36">
      <c r="A8" s="68">
        <v>7</v>
      </c>
      <c r="B8" s="69"/>
      <c r="C8" s="69"/>
      <c r="D8" s="69"/>
      <c r="E8" s="69"/>
      <c r="F8" s="69"/>
      <c r="G8" s="69"/>
      <c r="H8" s="69"/>
      <c r="I8" s="69"/>
      <c r="J8" s="69"/>
      <c r="K8" s="69"/>
      <c r="L8" s="69"/>
      <c r="M8" s="69"/>
      <c r="N8" s="99" t="e">
        <f>IF(AG8&gt;(Erklärung!$C$10),1,IF(AG8&gt;(Erklärung!$C$11),2,IF(AG8&gt;(Erklärung!$C$12),3,IF(AG8&gt;(Erklärung!$C$13),4,5))))</f>
        <v>#DIV/0!</v>
      </c>
      <c r="O8" s="88" t="e">
        <f>IF(AH8&gt;Erklärung!$C$10,1,IF(AH8&gt;Erklärung!$C$11,2,IF(AH8&gt;Erklärung!$C$12,3,IF(AH8&gt;Erklärung!$C$13,4,5))))</f>
        <v>#DIV/0!</v>
      </c>
      <c r="P8" s="72"/>
      <c r="Q8" s="69"/>
      <c r="R8" s="69"/>
      <c r="S8" s="69"/>
      <c r="T8" s="69"/>
      <c r="U8" s="69"/>
      <c r="V8" s="69"/>
      <c r="W8" s="69"/>
      <c r="X8" s="69"/>
      <c r="Y8" s="69"/>
      <c r="Z8" s="69"/>
      <c r="AA8" s="96" t="e">
        <f>IF(AI8&gt;Erklärung!$C$10,1,IF(AI8&gt;Erklärung!$C$11,2,IF(AI8&gt;Erklärung!$C$12,3,IF(AI8&gt;Erklärung!$C$13,4,5))))</f>
        <v>#DIV/0!</v>
      </c>
      <c r="AB8" s="99" t="e">
        <f>IF(AJ8&gt;Erklärung!$C$10,1,IF(AJ8&gt;Erklärung!$C$11,2,IF(AJ8&gt;Erklärung!$C$12,3,IF(AJ8&gt;Erklärung!$C$13,4,5))))</f>
        <v>#DIV/0!</v>
      </c>
      <c r="AC8" s="73">
        <f>IF(C8&gt;0,Erklärung!$G$10,0)+ IF(D8&gt;0,Erklärung!$G$11,0)+IF(E8&gt;0,Erklärung!$G$12,0)+IF(F8&gt;0,Erklärung!$G$13,0)+IF(G8&gt;0,Erklärung!$G$14,0)+IF(H8&gt;0,Erklärung!$G$15,0)+IF(I8&gt;0,Erklärung!$G$16,0)+IF(J8&gt;0,Erklärung!$G$17,0)+IF(K8&gt;0,Erklärung!$G$18,0)+IF(L8&gt;0,Erklärung!$G$19,0)</f>
        <v>0</v>
      </c>
      <c r="AD8" s="73">
        <f>IF(C8&gt;0,Erklärung!$G$10,0)+ IF(D8&gt;0,Erklärung!$G$11,0)+IF(E8&gt;0,Erklärung!$G$12,0)+IF(F8&gt;0,Erklärung!$G$13,0)+IF(G8&gt;0,Erklärung!$G$14,0)+IF(H8&gt;0,Erklärung!$G$15,0)+IF(I8&gt;0,Erklärung!$G$16,0)+IF(J8&gt;0,Erklärung!$G$17,0)+IF(K8&gt;0,Erklärung!$G$18,0)+IF(L8&gt;0,Erklärung!$G$19,0)+IF(P8&gt;0,Erklärung!$G$21,0)+IF(Q8&gt;0,Erklärung!$G$22,0)+IF(R8&gt;0,Erklärung!$G$23,0)+IF(S8&gt;0,Erklärung!$G$24,0)+IF(T8&gt;0,Erklärung!$G$25,0)+IF(U8&gt;0,Erklärung!$G$26,0)+IF(V8&gt;0,Erklärung!$G$27,0)+IF(W8&gt;0,Erklärung!$G$28,0)+IF(X8&gt;0,Erklärung!$G$29,0)+IF(Y8&gt;0,Erklärung!$G$30,0)</f>
        <v>0</v>
      </c>
      <c r="AE8" s="73" t="e">
        <f t="shared" si="2"/>
        <v>#DIV/0!</v>
      </c>
      <c r="AF8" s="90">
        <f t="shared" si="0"/>
        <v>0</v>
      </c>
      <c r="AG8" s="73" t="e">
        <f t="shared" si="1"/>
        <v>#DIV/0!</v>
      </c>
      <c r="AH8" s="90" t="e">
        <f>AF8*100/(SUM(Erklärung!$G$10:$G$19))</f>
        <v>#DIV/0!</v>
      </c>
      <c r="AI8" s="74" t="e">
        <f t="shared" si="3"/>
        <v>#DIV/0!</v>
      </c>
      <c r="AJ8" s="91" t="e">
        <f>AE8*100/(SUM(Erklärung!$G$10:$G$19)+SUM(Erklärung!$G$21:$G$30))</f>
        <v>#DIV/0!</v>
      </c>
    </row>
    <row r="9" spans="1:36">
      <c r="A9" s="68">
        <v>8</v>
      </c>
      <c r="B9" s="76"/>
      <c r="C9" s="76"/>
      <c r="D9" s="76"/>
      <c r="E9" s="76"/>
      <c r="F9" s="76"/>
      <c r="G9" s="76"/>
      <c r="H9" s="76"/>
      <c r="I9" s="76"/>
      <c r="J9" s="76"/>
      <c r="K9" s="76"/>
      <c r="L9" s="76"/>
      <c r="M9" s="76"/>
      <c r="N9" s="100" t="e">
        <f>IF(AG9&gt;(Erklärung!$C$10),1,IF(AG9&gt;(Erklärung!$C$11),2,IF(AG9&gt;(Erklärung!$C$12),3,IF(AG9&gt;(Erklärung!$C$13),4,5))))</f>
        <v>#DIV/0!</v>
      </c>
      <c r="O9" s="87" t="e">
        <f>IF(AH9&gt;Erklärung!$C$10,1,IF(AH9&gt;Erklärung!$C$11,2,IF(AH9&gt;Erklärung!$C$12,3,IF(AH9&gt;Erklärung!$C$13,4,5))))</f>
        <v>#DIV/0!</v>
      </c>
      <c r="P9" s="78"/>
      <c r="Q9" s="76"/>
      <c r="R9" s="76"/>
      <c r="S9" s="76"/>
      <c r="T9" s="76"/>
      <c r="U9" s="76"/>
      <c r="V9" s="76"/>
      <c r="W9" s="76"/>
      <c r="X9" s="76"/>
      <c r="Y9" s="76"/>
      <c r="Z9" s="76"/>
      <c r="AA9" s="95" t="e">
        <f>IF(AI9&gt;Erklärung!$C$10,1,IF(AI9&gt;Erklärung!$C$11,2,IF(AI9&gt;Erklärung!$C$12,3,IF(AI9&gt;Erklärung!$C$13,4,5))))</f>
        <v>#DIV/0!</v>
      </c>
      <c r="AB9" s="100" t="e">
        <f>IF(AJ9&gt;Erklärung!$C$10,1,IF(AJ9&gt;Erklärung!$C$11,2,IF(AJ9&gt;Erklärung!$C$12,3,IF(AJ9&gt;Erklärung!$C$13,4,5))))</f>
        <v>#DIV/0!</v>
      </c>
      <c r="AC9" s="73">
        <f>IF(C9&gt;0,Erklärung!$G$10,0)+ IF(D9&gt;0,Erklärung!$G$11,0)+IF(E9&gt;0,Erklärung!$G$12,0)+IF(F9&gt;0,Erklärung!$G$13,0)+IF(G9&gt;0,Erklärung!$G$14,0)+IF(H9&gt;0,Erklärung!$G$15,0)+IF(I9&gt;0,Erklärung!$G$16,0)+IF(J9&gt;0,Erklärung!$G$17,0)+IF(K9&gt;0,Erklärung!$G$18,0)+IF(L9&gt;0,Erklärung!$G$19,0)</f>
        <v>0</v>
      </c>
      <c r="AD9" s="73">
        <f>IF(C9&gt;0,Erklärung!$G$10,0)+ IF(D9&gt;0,Erklärung!$G$11,0)+IF(E9&gt;0,Erklärung!$G$12,0)+IF(F9&gt;0,Erklärung!$G$13,0)+IF(G9&gt;0,Erklärung!$G$14,0)+IF(H9&gt;0,Erklärung!$G$15,0)+IF(I9&gt;0,Erklärung!$G$16,0)+IF(J9&gt;0,Erklärung!$G$17,0)+IF(K9&gt;0,Erklärung!$G$18,0)+IF(L9&gt;0,Erklärung!$G$19,0)+IF(P9&gt;0,Erklärung!$G$21,0)+IF(Q9&gt;0,Erklärung!$G$22,0)+IF(R9&gt;0,Erklärung!$G$23,0)+IF(S9&gt;0,Erklärung!$G$24,0)+IF(T9&gt;0,Erklärung!$G$25,0)+IF(U9&gt;0,Erklärung!$G$26,0)+IF(V9&gt;0,Erklärung!$G$27,0)+IF(W9&gt;0,Erklärung!$G$28,0)+IF(X9&gt;0,Erklärung!$G$29,0)+IF(Y9&gt;0,Erklärung!$G$30,0)</f>
        <v>0</v>
      </c>
      <c r="AE9" s="73" t="e">
        <f t="shared" si="2"/>
        <v>#DIV/0!</v>
      </c>
      <c r="AF9" s="90">
        <f t="shared" si="0"/>
        <v>0</v>
      </c>
      <c r="AG9" s="73" t="e">
        <f t="shared" si="1"/>
        <v>#DIV/0!</v>
      </c>
      <c r="AH9" s="90" t="e">
        <f>AF9*100/(SUM(Erklärung!$G$10:$G$19))</f>
        <v>#DIV/0!</v>
      </c>
      <c r="AI9" s="74" t="e">
        <f t="shared" si="3"/>
        <v>#DIV/0!</v>
      </c>
      <c r="AJ9" s="91" t="e">
        <f>AE9*100/(SUM(Erklärung!$G$10:$G$19)+SUM(Erklärung!$G$21:$G$30))</f>
        <v>#DIV/0!</v>
      </c>
    </row>
    <row r="10" spans="1:36">
      <c r="A10" s="68">
        <v>9</v>
      </c>
      <c r="B10" s="69"/>
      <c r="C10" s="69"/>
      <c r="D10" s="69"/>
      <c r="E10" s="69"/>
      <c r="F10" s="69"/>
      <c r="G10" s="69"/>
      <c r="H10" s="69"/>
      <c r="I10" s="69"/>
      <c r="J10" s="69"/>
      <c r="K10" s="69"/>
      <c r="L10" s="69"/>
      <c r="M10" s="69"/>
      <c r="N10" s="99" t="e">
        <f>IF(AG10&gt;(Erklärung!$C$10),1,IF(AG10&gt;(Erklärung!$C$11),2,IF(AG10&gt;(Erklärung!$C$12),3,IF(AG10&gt;(Erklärung!$C$13),4,5))))</f>
        <v>#DIV/0!</v>
      </c>
      <c r="O10" s="88" t="e">
        <f>IF(AH10&gt;Erklärung!$C$10,1,IF(AH10&gt;Erklärung!$C$11,2,IF(AH10&gt;Erklärung!$C$12,3,IF(AH10&gt;Erklärung!$C$13,4,5))))</f>
        <v>#DIV/0!</v>
      </c>
      <c r="P10" s="72"/>
      <c r="Q10" s="69"/>
      <c r="R10" s="69"/>
      <c r="S10" s="69"/>
      <c r="T10" s="69"/>
      <c r="U10" s="69"/>
      <c r="V10" s="69"/>
      <c r="W10" s="69"/>
      <c r="X10" s="69"/>
      <c r="Y10" s="69"/>
      <c r="Z10" s="69"/>
      <c r="AA10" s="96" t="e">
        <f>IF(AI10&gt;Erklärung!$C$10,1,IF(AI10&gt;Erklärung!$C$11,2,IF(AI10&gt;Erklärung!$C$12,3,IF(AI10&gt;Erklärung!$C$13,4,5))))</f>
        <v>#DIV/0!</v>
      </c>
      <c r="AB10" s="99" t="e">
        <f>IF(AJ10&gt;Erklärung!$C$10,1,IF(AJ10&gt;Erklärung!$C$11,2,IF(AJ10&gt;Erklärung!$C$12,3,IF(AJ10&gt;Erklärung!$C$13,4,5))))</f>
        <v>#DIV/0!</v>
      </c>
      <c r="AC10" s="73">
        <f>IF(C10&gt;0,Erklärung!$G$10,0)+ IF(D10&gt;0,Erklärung!$G$11,0)+IF(E10&gt;0,Erklärung!$G$12,0)+IF(F10&gt;0,Erklärung!$G$13,0)+IF(G10&gt;0,Erklärung!$G$14,0)+IF(H10&gt;0,Erklärung!$G$15,0)+IF(I10&gt;0,Erklärung!$G$16,0)+IF(J10&gt;0,Erklärung!$G$17,0)+IF(K10&gt;0,Erklärung!$G$18,0)+IF(L10&gt;0,Erklärung!$G$19,0)</f>
        <v>0</v>
      </c>
      <c r="AD10" s="73">
        <f>IF(C10&gt;0,Erklärung!$G$10,0)+ IF(D10&gt;0,Erklärung!$G$11,0)+IF(E10&gt;0,Erklärung!$G$12,0)+IF(F10&gt;0,Erklärung!$G$13,0)+IF(G10&gt;0,Erklärung!$G$14,0)+IF(H10&gt;0,Erklärung!$G$15,0)+IF(I10&gt;0,Erklärung!$G$16,0)+IF(J10&gt;0,Erklärung!$G$17,0)+IF(K10&gt;0,Erklärung!$G$18,0)+IF(L10&gt;0,Erklärung!$G$19,0)+IF(P10&gt;0,Erklärung!$G$21,0)+IF(Q10&gt;0,Erklärung!$G$22,0)+IF(R10&gt;0,Erklärung!$G$23,0)+IF(S10&gt;0,Erklärung!$G$24,0)+IF(T10&gt;0,Erklärung!$G$25,0)+IF(U10&gt;0,Erklärung!$G$26,0)+IF(V10&gt;0,Erklärung!$G$27,0)+IF(W10&gt;0,Erklärung!$G$28,0)+IF(X10&gt;0,Erklärung!$G$29,0)+IF(Y10&gt;0,Erklärung!$G$30,0)</f>
        <v>0</v>
      </c>
      <c r="AE10" s="73" t="e">
        <f t="shared" si="2"/>
        <v>#DIV/0!</v>
      </c>
      <c r="AF10" s="90">
        <f t="shared" si="0"/>
        <v>0</v>
      </c>
      <c r="AG10" s="73" t="e">
        <f t="shared" si="1"/>
        <v>#DIV/0!</v>
      </c>
      <c r="AH10" s="90" t="e">
        <f>AF10*100/(SUM(Erklärung!$G$10:$G$19))</f>
        <v>#DIV/0!</v>
      </c>
      <c r="AI10" s="74" t="e">
        <f t="shared" si="3"/>
        <v>#DIV/0!</v>
      </c>
      <c r="AJ10" s="91" t="e">
        <f>AE10*100/(SUM(Erklärung!$G$10:$G$19)+SUM(Erklärung!$G$21:$G$30))</f>
        <v>#DIV/0!</v>
      </c>
    </row>
    <row r="11" spans="1:36">
      <c r="A11" s="68">
        <v>10</v>
      </c>
      <c r="B11" s="76"/>
      <c r="C11" s="76"/>
      <c r="D11" s="76"/>
      <c r="E11" s="76"/>
      <c r="F11" s="76"/>
      <c r="G11" s="76"/>
      <c r="H11" s="76"/>
      <c r="I11" s="76"/>
      <c r="J11" s="76"/>
      <c r="K11" s="76"/>
      <c r="L11" s="76"/>
      <c r="M11" s="76"/>
      <c r="N11" s="100" t="e">
        <f>IF(AG11&gt;(Erklärung!$C$10),1,IF(AG11&gt;(Erklärung!$C$11),2,IF(AG11&gt;(Erklärung!$C$12),3,IF(AG11&gt;(Erklärung!$C$13),4,5))))</f>
        <v>#DIV/0!</v>
      </c>
      <c r="O11" s="87" t="e">
        <f>IF(AH11&gt;Erklärung!$C$10,1,IF(AH11&gt;Erklärung!$C$11,2,IF(AH11&gt;Erklärung!$C$12,3,IF(AH11&gt;Erklärung!$C$13,4,5))))</f>
        <v>#DIV/0!</v>
      </c>
      <c r="P11" s="78"/>
      <c r="Q11" s="76"/>
      <c r="R11" s="76"/>
      <c r="S11" s="76"/>
      <c r="T11" s="76"/>
      <c r="U11" s="76"/>
      <c r="V11" s="76"/>
      <c r="W11" s="76"/>
      <c r="X11" s="76"/>
      <c r="Y11" s="76"/>
      <c r="Z11" s="76"/>
      <c r="AA11" s="95" t="e">
        <f>IF(AI11&gt;Erklärung!$C$10,1,IF(AI11&gt;Erklärung!$C$11,2,IF(AI11&gt;Erklärung!$C$12,3,IF(AI11&gt;Erklärung!$C$13,4,5))))</f>
        <v>#DIV/0!</v>
      </c>
      <c r="AB11" s="100" t="e">
        <f>IF(AJ11&gt;Erklärung!$C$10,1,IF(AJ11&gt;Erklärung!$C$11,2,IF(AJ11&gt;Erklärung!$C$12,3,IF(AJ11&gt;Erklärung!$C$13,4,5))))</f>
        <v>#DIV/0!</v>
      </c>
      <c r="AC11" s="73">
        <f>IF(C11&gt;0,Erklärung!$G$10,0)+ IF(D11&gt;0,Erklärung!$G$11,0)+IF(E11&gt;0,Erklärung!$G$12,0)+IF(F11&gt;0,Erklärung!$G$13,0)+IF(G11&gt;0,Erklärung!$G$14,0)+IF(H11&gt;0,Erklärung!$G$15,0)+IF(I11&gt;0,Erklärung!$G$16,0)+IF(J11&gt;0,Erklärung!$G$17,0)+IF(K11&gt;0,Erklärung!$G$18,0)+IF(L11&gt;0,Erklärung!$G$19,0)</f>
        <v>0</v>
      </c>
      <c r="AD11" s="73">
        <f>IF(C11&gt;0,Erklärung!$G$10,0)+ IF(D11&gt;0,Erklärung!$G$11,0)+IF(E11&gt;0,Erklärung!$G$12,0)+IF(F11&gt;0,Erklärung!$G$13,0)+IF(G11&gt;0,Erklärung!$G$14,0)+IF(H11&gt;0,Erklärung!$G$15,0)+IF(I11&gt;0,Erklärung!$G$16,0)+IF(J11&gt;0,Erklärung!$G$17,0)+IF(K11&gt;0,Erklärung!$G$18,0)+IF(L11&gt;0,Erklärung!$G$19,0)+IF(P11&gt;0,Erklärung!$G$21,0)+IF(Q11&gt;0,Erklärung!$G$22,0)+IF(R11&gt;0,Erklärung!$G$23,0)+IF(S11&gt;0,Erklärung!$G$24,0)+IF(T11&gt;0,Erklärung!$G$25,0)+IF(U11&gt;0,Erklärung!$G$26,0)+IF(V11&gt;0,Erklärung!$G$27,0)+IF(W11&gt;0,Erklärung!$G$28,0)+IF(X11&gt;0,Erklärung!$G$29,0)+IF(Y11&gt;0,Erklärung!$G$30,0)</f>
        <v>0</v>
      </c>
      <c r="AE11" s="73" t="e">
        <f t="shared" si="2"/>
        <v>#DIV/0!</v>
      </c>
      <c r="AF11" s="90">
        <f t="shared" si="0"/>
        <v>0</v>
      </c>
      <c r="AG11" s="73" t="e">
        <f t="shared" si="1"/>
        <v>#DIV/0!</v>
      </c>
      <c r="AH11" s="90" t="e">
        <f>AF11*100/(SUM(Erklärung!$G$10:$G$19))</f>
        <v>#DIV/0!</v>
      </c>
      <c r="AI11" s="74" t="e">
        <f t="shared" si="3"/>
        <v>#DIV/0!</v>
      </c>
      <c r="AJ11" s="91" t="e">
        <f>AE11*100/(SUM(Erklärung!$G$10:$G$19)+SUM(Erklärung!$G$21:$G$30))</f>
        <v>#DIV/0!</v>
      </c>
    </row>
    <row r="12" spans="1:36">
      <c r="A12" s="68">
        <v>11</v>
      </c>
      <c r="B12" s="69"/>
      <c r="C12" s="69"/>
      <c r="D12" s="69"/>
      <c r="E12" s="69"/>
      <c r="F12" s="69"/>
      <c r="G12" s="69"/>
      <c r="H12" s="69"/>
      <c r="I12" s="69"/>
      <c r="J12" s="69"/>
      <c r="K12" s="69"/>
      <c r="L12" s="69"/>
      <c r="M12" s="69"/>
      <c r="N12" s="99" t="e">
        <f>IF(AG12&gt;(Erklärung!$C$10),1,IF(AG12&gt;(Erklärung!$C$11),2,IF(AG12&gt;(Erklärung!$C$12),3,IF(AG12&gt;(Erklärung!$C$13),4,5))))</f>
        <v>#DIV/0!</v>
      </c>
      <c r="O12" s="88" t="e">
        <f>IF(AH12&gt;Erklärung!$C$10,1,IF(AH12&gt;Erklärung!$C$11,2,IF(AH12&gt;Erklärung!$C$12,3,IF(AH12&gt;Erklärung!$C$13,4,5))))</f>
        <v>#DIV/0!</v>
      </c>
      <c r="P12" s="72"/>
      <c r="Q12" s="69"/>
      <c r="R12" s="69"/>
      <c r="S12" s="69"/>
      <c r="T12" s="69"/>
      <c r="U12" s="69"/>
      <c r="V12" s="69"/>
      <c r="W12" s="69"/>
      <c r="X12" s="69"/>
      <c r="Y12" s="69"/>
      <c r="Z12" s="69"/>
      <c r="AA12" s="96" t="e">
        <f>IF(AI12&gt;Erklärung!$C$10,1,IF(AI12&gt;Erklärung!$C$11,2,IF(AI12&gt;Erklärung!$C$12,3,IF(AI12&gt;Erklärung!$C$13,4,5))))</f>
        <v>#DIV/0!</v>
      </c>
      <c r="AB12" s="99" t="e">
        <f>IF(AJ12&gt;Erklärung!$C$10,1,IF(AJ12&gt;Erklärung!$C$11,2,IF(AJ12&gt;Erklärung!$C$12,3,IF(AJ12&gt;Erklärung!$C$13,4,5))))</f>
        <v>#DIV/0!</v>
      </c>
      <c r="AC12" s="73">
        <f>IF(C12&gt;0,Erklärung!$G$10,0)+ IF(D12&gt;0,Erklärung!$G$11,0)+IF(E12&gt;0,Erklärung!$G$12,0)+IF(F12&gt;0,Erklärung!$G$13,0)+IF(G12&gt;0,Erklärung!$G$14,0)+IF(H12&gt;0,Erklärung!$G$15,0)+IF(I12&gt;0,Erklärung!$G$16,0)+IF(J12&gt;0,Erklärung!$G$17,0)+IF(K12&gt;0,Erklärung!$G$18,0)+IF(L12&gt;0,Erklärung!$G$19,0)</f>
        <v>0</v>
      </c>
      <c r="AD12" s="73">
        <f>IF(C12&gt;0,Erklärung!$G$10,0)+ IF(D12&gt;0,Erklärung!$G$11,0)+IF(E12&gt;0,Erklärung!$G$12,0)+IF(F12&gt;0,Erklärung!$G$13,0)+IF(G12&gt;0,Erklärung!$G$14,0)+IF(H12&gt;0,Erklärung!$G$15,0)+IF(I12&gt;0,Erklärung!$G$16,0)+IF(J12&gt;0,Erklärung!$G$17,0)+IF(K12&gt;0,Erklärung!$G$18,0)+IF(L12&gt;0,Erklärung!$G$19,0)+IF(P12&gt;0,Erklärung!$G$21,0)+IF(Q12&gt;0,Erklärung!$G$22,0)+IF(R12&gt;0,Erklärung!$G$23,0)+IF(S12&gt;0,Erklärung!$G$24,0)+IF(T12&gt;0,Erklärung!$G$25,0)+IF(U12&gt;0,Erklärung!$G$26,0)+IF(V12&gt;0,Erklärung!$G$27,0)+IF(W12&gt;0,Erklärung!$G$28,0)+IF(X12&gt;0,Erklärung!$G$29,0)+IF(Y12&gt;0,Erklärung!$G$30,0)</f>
        <v>0</v>
      </c>
      <c r="AE12" s="73" t="e">
        <f t="shared" si="2"/>
        <v>#DIV/0!</v>
      </c>
      <c r="AF12" s="90">
        <f t="shared" si="0"/>
        <v>0</v>
      </c>
      <c r="AG12" s="73" t="e">
        <f t="shared" si="1"/>
        <v>#DIV/0!</v>
      </c>
      <c r="AH12" s="90" t="e">
        <f>AF12*100/(SUM(Erklärung!$G$10:$G$19))</f>
        <v>#DIV/0!</v>
      </c>
      <c r="AI12" s="74" t="e">
        <f t="shared" si="3"/>
        <v>#DIV/0!</v>
      </c>
      <c r="AJ12" s="91" t="e">
        <f>AE12*100/(SUM(Erklärung!$G$10:$G$19)+SUM(Erklärung!$G$21:$G$30))</f>
        <v>#DIV/0!</v>
      </c>
    </row>
    <row r="13" spans="1:36">
      <c r="A13" s="68">
        <v>12</v>
      </c>
      <c r="B13" s="76"/>
      <c r="C13" s="76"/>
      <c r="D13" s="76"/>
      <c r="E13" s="76"/>
      <c r="F13" s="76"/>
      <c r="G13" s="76"/>
      <c r="H13" s="76"/>
      <c r="I13" s="76"/>
      <c r="J13" s="76"/>
      <c r="K13" s="76"/>
      <c r="L13" s="76"/>
      <c r="M13" s="76"/>
      <c r="N13" s="100" t="e">
        <f>IF(AG13&gt;(Erklärung!$C$10),1,IF(AG13&gt;(Erklärung!$C$11),2,IF(AG13&gt;(Erklärung!$C$12),3,IF(AG13&gt;(Erklärung!$C$13),4,5))))</f>
        <v>#DIV/0!</v>
      </c>
      <c r="O13" s="87" t="e">
        <f>IF(AH13&gt;Erklärung!$C$10,1,IF(AH13&gt;Erklärung!$C$11,2,IF(AH13&gt;Erklärung!$C$12,3,IF(AH13&gt;Erklärung!$C$13,4,5))))</f>
        <v>#DIV/0!</v>
      </c>
      <c r="P13" s="78"/>
      <c r="Q13" s="76"/>
      <c r="R13" s="76"/>
      <c r="S13" s="76"/>
      <c r="T13" s="76"/>
      <c r="U13" s="76"/>
      <c r="V13" s="76"/>
      <c r="W13" s="76"/>
      <c r="X13" s="76"/>
      <c r="Y13" s="76"/>
      <c r="Z13" s="76"/>
      <c r="AA13" s="95" t="e">
        <f>IF(AI13&gt;Erklärung!$C$10,1,IF(AI13&gt;Erklärung!$C$11,2,IF(AI13&gt;Erklärung!$C$12,3,IF(AI13&gt;Erklärung!$C$13,4,5))))</f>
        <v>#DIV/0!</v>
      </c>
      <c r="AB13" s="100" t="e">
        <f>IF(AJ13&gt;Erklärung!$C$10,1,IF(AJ13&gt;Erklärung!$C$11,2,IF(AJ13&gt;Erklärung!$C$12,3,IF(AJ13&gt;Erklärung!$C$13,4,5))))</f>
        <v>#DIV/0!</v>
      </c>
      <c r="AC13" s="73">
        <f>IF(C13&gt;0,Erklärung!$G$10,0)+ IF(D13&gt;0,Erklärung!$G$11,0)+IF(E13&gt;0,Erklärung!$G$12,0)+IF(F13&gt;0,Erklärung!$G$13,0)+IF(G13&gt;0,Erklärung!$G$14,0)+IF(H13&gt;0,Erklärung!$G$15,0)+IF(I13&gt;0,Erklärung!$G$16,0)+IF(J13&gt;0,Erklärung!$G$17,0)+IF(K13&gt;0,Erklärung!$G$18,0)+IF(L13&gt;0,Erklärung!$G$19,0)</f>
        <v>0</v>
      </c>
      <c r="AD13" s="73">
        <f>IF(C13&gt;0,Erklärung!$G$10,0)+ IF(D13&gt;0,Erklärung!$G$11,0)+IF(E13&gt;0,Erklärung!$G$12,0)+IF(F13&gt;0,Erklärung!$G$13,0)+IF(G13&gt;0,Erklärung!$G$14,0)+IF(H13&gt;0,Erklärung!$G$15,0)+IF(I13&gt;0,Erklärung!$G$16,0)+IF(J13&gt;0,Erklärung!$G$17,0)+IF(K13&gt;0,Erklärung!$G$18,0)+IF(L13&gt;0,Erklärung!$G$19,0)+IF(P13&gt;0,Erklärung!$G$21,0)+IF(Q13&gt;0,Erklärung!$G$22,0)+IF(R13&gt;0,Erklärung!$G$23,0)+IF(S13&gt;0,Erklärung!$G$24,0)+IF(T13&gt;0,Erklärung!$G$25,0)+IF(U13&gt;0,Erklärung!$G$26,0)+IF(V13&gt;0,Erklärung!$G$27,0)+IF(W13&gt;0,Erklärung!$G$28,0)+IF(X13&gt;0,Erklärung!$G$29,0)+IF(Y13&gt;0,Erklärung!$G$30,0)</f>
        <v>0</v>
      </c>
      <c r="AE13" s="73" t="e">
        <f t="shared" si="2"/>
        <v>#DIV/0!</v>
      </c>
      <c r="AF13" s="90">
        <f t="shared" si="0"/>
        <v>0</v>
      </c>
      <c r="AG13" s="73" t="e">
        <f t="shared" si="1"/>
        <v>#DIV/0!</v>
      </c>
      <c r="AH13" s="90" t="e">
        <f>AF13*100/(SUM(Erklärung!$G$10:$G$19))</f>
        <v>#DIV/0!</v>
      </c>
      <c r="AI13" s="74" t="e">
        <f t="shared" si="3"/>
        <v>#DIV/0!</v>
      </c>
      <c r="AJ13" s="91" t="e">
        <f>AE13*100/(SUM(Erklärung!$G$10:$G$19)+SUM(Erklärung!$G$21:$G$30))</f>
        <v>#DIV/0!</v>
      </c>
    </row>
    <row r="14" spans="1:36">
      <c r="A14" s="68">
        <v>13</v>
      </c>
      <c r="B14" s="69"/>
      <c r="C14" s="69"/>
      <c r="D14" s="69"/>
      <c r="E14" s="69"/>
      <c r="F14" s="69"/>
      <c r="G14" s="69"/>
      <c r="H14" s="69"/>
      <c r="I14" s="69"/>
      <c r="J14" s="69"/>
      <c r="K14" s="69"/>
      <c r="L14" s="69"/>
      <c r="M14" s="69"/>
      <c r="N14" s="99" t="e">
        <f>IF(AG14&gt;(Erklärung!$C$10),1,IF(AG14&gt;(Erklärung!$C$11),2,IF(AG14&gt;(Erklärung!$C$12),3,IF(AG14&gt;(Erklärung!$C$13),4,5))))</f>
        <v>#DIV/0!</v>
      </c>
      <c r="O14" s="88" t="e">
        <f>IF(AH14&gt;Erklärung!$C$10,1,IF(AH14&gt;Erklärung!$C$11,2,IF(AH14&gt;Erklärung!$C$12,3,IF(AH14&gt;Erklärung!$C$13,4,5))))</f>
        <v>#DIV/0!</v>
      </c>
      <c r="P14" s="72"/>
      <c r="Q14" s="69"/>
      <c r="R14" s="69"/>
      <c r="S14" s="69"/>
      <c r="T14" s="69"/>
      <c r="U14" s="69"/>
      <c r="V14" s="69"/>
      <c r="W14" s="69"/>
      <c r="X14" s="69"/>
      <c r="Y14" s="69"/>
      <c r="Z14" s="69"/>
      <c r="AA14" s="96" t="e">
        <f>IF(AI14&gt;Erklärung!$C$10,1,IF(AI14&gt;Erklärung!$C$11,2,IF(AI14&gt;Erklärung!$C$12,3,IF(AI14&gt;Erklärung!$C$13,4,5))))</f>
        <v>#DIV/0!</v>
      </c>
      <c r="AB14" s="99" t="e">
        <f>IF(AJ14&gt;Erklärung!$C$10,1,IF(AJ14&gt;Erklärung!$C$11,2,IF(AJ14&gt;Erklärung!$C$12,3,IF(AJ14&gt;Erklärung!$C$13,4,5))))</f>
        <v>#DIV/0!</v>
      </c>
      <c r="AC14" s="73">
        <f>IF(C14&gt;0,Erklärung!$G$10,0)+ IF(D14&gt;0,Erklärung!$G$11,0)+IF(E14&gt;0,Erklärung!$G$12,0)+IF(F14&gt;0,Erklärung!$G$13,0)+IF(G14&gt;0,Erklärung!$G$14,0)+IF(H14&gt;0,Erklärung!$G$15,0)+IF(I14&gt;0,Erklärung!$G$16,0)+IF(J14&gt;0,Erklärung!$G$17,0)+IF(K14&gt;0,Erklärung!$G$18,0)+IF(L14&gt;0,Erklärung!$G$19,0)</f>
        <v>0</v>
      </c>
      <c r="AD14" s="73">
        <f>IF(C14&gt;0,Erklärung!$G$10,0)+ IF(D14&gt;0,Erklärung!$G$11,0)+IF(E14&gt;0,Erklärung!$G$12,0)+IF(F14&gt;0,Erklärung!$G$13,0)+IF(G14&gt;0,Erklärung!$G$14,0)+IF(H14&gt;0,Erklärung!$G$15,0)+IF(I14&gt;0,Erklärung!$G$16,0)+IF(J14&gt;0,Erklärung!$G$17,0)+IF(K14&gt;0,Erklärung!$G$18,0)+IF(L14&gt;0,Erklärung!$G$19,0)+IF(P14&gt;0,Erklärung!$G$21,0)+IF(Q14&gt;0,Erklärung!$G$22,0)+IF(R14&gt;0,Erklärung!$G$23,0)+IF(S14&gt;0,Erklärung!$G$24,0)+IF(T14&gt;0,Erklärung!$G$25,0)+IF(U14&gt;0,Erklärung!$G$26,0)+IF(V14&gt;0,Erklärung!$G$27,0)+IF(W14&gt;0,Erklärung!$G$28,0)+IF(X14&gt;0,Erklärung!$G$29,0)+IF(Y14&gt;0,Erklärung!$G$30,0)</f>
        <v>0</v>
      </c>
      <c r="AE14" s="73" t="e">
        <f t="shared" si="2"/>
        <v>#DIV/0!</v>
      </c>
      <c r="AF14" s="90">
        <f t="shared" si="0"/>
        <v>0</v>
      </c>
      <c r="AG14" s="73" t="e">
        <f t="shared" si="1"/>
        <v>#DIV/0!</v>
      </c>
      <c r="AH14" s="90" t="e">
        <f>AF14*100/(SUM(Erklärung!$G$10:$G$19))</f>
        <v>#DIV/0!</v>
      </c>
      <c r="AI14" s="74" t="e">
        <f t="shared" si="3"/>
        <v>#DIV/0!</v>
      </c>
      <c r="AJ14" s="91" t="e">
        <f>AE14*100/(SUM(Erklärung!$G$10:$G$19)+SUM(Erklärung!$G$21:$G$30))</f>
        <v>#DIV/0!</v>
      </c>
    </row>
    <row r="15" spans="1:36">
      <c r="A15" s="68">
        <v>14</v>
      </c>
      <c r="B15" s="76"/>
      <c r="C15" s="76"/>
      <c r="D15" s="76"/>
      <c r="E15" s="76"/>
      <c r="F15" s="76"/>
      <c r="G15" s="79"/>
      <c r="H15" s="76"/>
      <c r="I15" s="76"/>
      <c r="J15" s="76"/>
      <c r="K15" s="76"/>
      <c r="L15" s="76"/>
      <c r="M15" s="76"/>
      <c r="N15" s="100" t="e">
        <f>IF(AG15&gt;(Erklärung!$C$10),1,IF(AG15&gt;(Erklärung!$C$11),2,IF(AG15&gt;(Erklärung!$C$12),3,IF(AG15&gt;(Erklärung!$C$13),4,5))))</f>
        <v>#DIV/0!</v>
      </c>
      <c r="O15" s="87" t="e">
        <f>IF(AH15&gt;Erklärung!$C$10,1,IF(AH15&gt;Erklärung!$C$11,2,IF(AH15&gt;Erklärung!$C$12,3,IF(AH15&gt;Erklärung!$C$13,4,5))))</f>
        <v>#DIV/0!</v>
      </c>
      <c r="P15" s="78"/>
      <c r="Q15" s="76"/>
      <c r="R15" s="76"/>
      <c r="S15" s="76"/>
      <c r="T15" s="76"/>
      <c r="U15" s="76"/>
      <c r="V15" s="76"/>
      <c r="W15" s="76"/>
      <c r="X15" s="76"/>
      <c r="Y15" s="76"/>
      <c r="Z15" s="76"/>
      <c r="AA15" s="95" t="e">
        <f>IF(AI15&gt;Erklärung!$C$10,1,IF(AI15&gt;Erklärung!$C$11,2,IF(AI15&gt;Erklärung!$C$12,3,IF(AI15&gt;Erklärung!$C$13,4,5))))</f>
        <v>#DIV/0!</v>
      </c>
      <c r="AB15" s="100" t="e">
        <f>IF(AJ15&gt;Erklärung!$C$10,1,IF(AJ15&gt;Erklärung!$C$11,2,IF(AJ15&gt;Erklärung!$C$12,3,IF(AJ15&gt;Erklärung!$C$13,4,5))))</f>
        <v>#DIV/0!</v>
      </c>
      <c r="AC15" s="73">
        <f>IF(C15&gt;0,Erklärung!$G$10,0)+ IF(D15&gt;0,Erklärung!$G$11,0)+IF(E15&gt;0,Erklärung!$G$12,0)+IF(F15&gt;0,Erklärung!$G$13,0)+IF(G15&gt;0,Erklärung!$G$14,0)+IF(H15&gt;0,Erklärung!$G$15,0)+IF(I15&gt;0,Erklärung!$G$16,0)+IF(J15&gt;0,Erklärung!$G$17,0)+IF(K15&gt;0,Erklärung!$G$18,0)+IF(L15&gt;0,Erklärung!$G$19,0)</f>
        <v>0</v>
      </c>
      <c r="AD15" s="73">
        <f>IF(C15&gt;0,Erklärung!$G$10,0)+ IF(D15&gt;0,Erklärung!$G$11,0)+IF(E15&gt;0,Erklärung!$G$12,0)+IF(F15&gt;0,Erklärung!$G$13,0)+IF(G15&gt;0,Erklärung!$G$14,0)+IF(H15&gt;0,Erklärung!$G$15,0)+IF(I15&gt;0,Erklärung!$G$16,0)+IF(J15&gt;0,Erklärung!$G$17,0)+IF(K15&gt;0,Erklärung!$G$18,0)+IF(L15&gt;0,Erklärung!$G$19,0)+IF(P15&gt;0,Erklärung!$G$21,0)+IF(Q15&gt;0,Erklärung!$G$22,0)+IF(R15&gt;0,Erklärung!$G$23,0)+IF(S15&gt;0,Erklärung!$G$24,0)+IF(T15&gt;0,Erklärung!$G$25,0)+IF(U15&gt;0,Erklärung!$G$26,0)+IF(V15&gt;0,Erklärung!$G$27,0)+IF(W15&gt;0,Erklärung!$G$28,0)+IF(X15&gt;0,Erklärung!$G$29,0)+IF(Y15&gt;0,Erklärung!$G$30,0)</f>
        <v>0</v>
      </c>
      <c r="AE15" s="73" t="e">
        <f t="shared" si="2"/>
        <v>#DIV/0!</v>
      </c>
      <c r="AF15" s="90">
        <f t="shared" si="0"/>
        <v>0</v>
      </c>
      <c r="AG15" s="73" t="e">
        <f t="shared" si="1"/>
        <v>#DIV/0!</v>
      </c>
      <c r="AH15" s="90" t="e">
        <f>AF15*100/(SUM(Erklärung!$G$10:$G$19))</f>
        <v>#DIV/0!</v>
      </c>
      <c r="AI15" s="74" t="e">
        <f t="shared" si="3"/>
        <v>#DIV/0!</v>
      </c>
      <c r="AJ15" s="91" t="e">
        <f>AE15*100/(SUM(Erklärung!$G$10:$G$19)+SUM(Erklärung!$G$21:$G$30))</f>
        <v>#DIV/0!</v>
      </c>
    </row>
    <row r="16" spans="1:36">
      <c r="A16" s="68">
        <v>15</v>
      </c>
      <c r="B16" s="69"/>
      <c r="C16" s="69"/>
      <c r="D16" s="69"/>
      <c r="E16" s="69"/>
      <c r="F16" s="69"/>
      <c r="G16" s="69"/>
      <c r="H16" s="69"/>
      <c r="I16" s="69"/>
      <c r="J16" s="69"/>
      <c r="K16" s="69"/>
      <c r="L16" s="69"/>
      <c r="M16" s="69"/>
      <c r="N16" s="99" t="e">
        <f>IF(AG16&gt;(Erklärung!$C$10),1,IF(AG16&gt;(Erklärung!$C$11),2,IF(AG16&gt;(Erklärung!$C$12),3,IF(AG16&gt;(Erklärung!$C$13),4,5))))</f>
        <v>#DIV/0!</v>
      </c>
      <c r="O16" s="88" t="e">
        <f>IF(AH16&gt;Erklärung!$C$10,1,IF(AH16&gt;Erklärung!$C$11,2,IF(AH16&gt;Erklärung!$C$12,3,IF(AH16&gt;Erklärung!$C$13,4,5))))</f>
        <v>#DIV/0!</v>
      </c>
      <c r="P16" s="72"/>
      <c r="Q16" s="69"/>
      <c r="R16" s="69"/>
      <c r="S16" s="69"/>
      <c r="T16" s="69"/>
      <c r="U16" s="69"/>
      <c r="V16" s="69"/>
      <c r="W16" s="69"/>
      <c r="X16" s="69"/>
      <c r="Y16" s="69"/>
      <c r="Z16" s="69"/>
      <c r="AA16" s="96" t="e">
        <f>IF(AI16&gt;Erklärung!$C$10,1,IF(AI16&gt;Erklärung!$C$11,2,IF(AI16&gt;Erklärung!$C$12,3,IF(AI16&gt;Erklärung!$C$13,4,5))))</f>
        <v>#DIV/0!</v>
      </c>
      <c r="AB16" s="99" t="e">
        <f>IF(AJ16&gt;Erklärung!$C$10,1,IF(AJ16&gt;Erklärung!$C$11,2,IF(AJ16&gt;Erklärung!$C$12,3,IF(AJ16&gt;Erklärung!$C$13,4,5))))</f>
        <v>#DIV/0!</v>
      </c>
      <c r="AC16" s="73">
        <f>IF(C16&gt;0,Erklärung!$G$10,0)+ IF(D16&gt;0,Erklärung!$G$11,0)+IF(E16&gt;0,Erklärung!$G$12,0)+IF(F16&gt;0,Erklärung!$G$13,0)+IF(G16&gt;0,Erklärung!$G$14,0)+IF(H16&gt;0,Erklärung!$G$15,0)+IF(I16&gt;0,Erklärung!$G$16,0)+IF(J16&gt;0,Erklärung!$G$17,0)+IF(K16&gt;0,Erklärung!$G$18,0)+IF(L16&gt;0,Erklärung!$G$19,0)</f>
        <v>0</v>
      </c>
      <c r="AD16" s="73">
        <f>IF(C16&gt;0,Erklärung!$G$10,0)+ IF(D16&gt;0,Erklärung!$G$11,0)+IF(E16&gt;0,Erklärung!$G$12,0)+IF(F16&gt;0,Erklärung!$G$13,0)+IF(G16&gt;0,Erklärung!$G$14,0)+IF(H16&gt;0,Erklärung!$G$15,0)+IF(I16&gt;0,Erklärung!$G$16,0)+IF(J16&gt;0,Erklärung!$G$17,0)+IF(K16&gt;0,Erklärung!$G$18,0)+IF(L16&gt;0,Erklärung!$G$19,0)+IF(P16&gt;0,Erklärung!$G$21,0)+IF(Q16&gt;0,Erklärung!$G$22,0)+IF(R16&gt;0,Erklärung!$G$23,0)+IF(S16&gt;0,Erklärung!$G$24,0)+IF(T16&gt;0,Erklärung!$G$25,0)+IF(U16&gt;0,Erklärung!$G$26,0)+IF(V16&gt;0,Erklärung!$G$27,0)+IF(W16&gt;0,Erklärung!$G$28,0)+IF(X16&gt;0,Erklärung!$G$29,0)+IF(Y16&gt;0,Erklärung!$G$30,0)</f>
        <v>0</v>
      </c>
      <c r="AE16" s="73" t="e">
        <f t="shared" si="2"/>
        <v>#DIV/0!</v>
      </c>
      <c r="AF16" s="90">
        <f t="shared" si="0"/>
        <v>0</v>
      </c>
      <c r="AG16" s="73" t="e">
        <f t="shared" si="1"/>
        <v>#DIV/0!</v>
      </c>
      <c r="AH16" s="90" t="e">
        <f>AF16*100/(SUM(Erklärung!$G$10:$G$19))</f>
        <v>#DIV/0!</v>
      </c>
      <c r="AI16" s="74" t="e">
        <f t="shared" si="3"/>
        <v>#DIV/0!</v>
      </c>
      <c r="AJ16" s="91" t="e">
        <f>AE16*100/(SUM(Erklärung!$G$10:$G$19)+SUM(Erklärung!$G$21:$G$30))</f>
        <v>#DIV/0!</v>
      </c>
    </row>
    <row r="17" spans="1:36">
      <c r="A17" s="68">
        <v>16</v>
      </c>
      <c r="B17" s="76"/>
      <c r="C17" s="76"/>
      <c r="D17" s="76"/>
      <c r="E17" s="76"/>
      <c r="F17" s="76"/>
      <c r="G17" s="76"/>
      <c r="H17" s="76"/>
      <c r="I17" s="76"/>
      <c r="J17" s="76"/>
      <c r="K17" s="76"/>
      <c r="L17" s="76"/>
      <c r="M17" s="76"/>
      <c r="N17" s="100" t="e">
        <f>IF(AG17&gt;(Erklärung!$C$10),1,IF(AG17&gt;(Erklärung!$C$11),2,IF(AG17&gt;(Erklärung!$C$12),3,IF(AG17&gt;(Erklärung!$C$13),4,5))))</f>
        <v>#DIV/0!</v>
      </c>
      <c r="O17" s="87" t="e">
        <f>IF(AH17&gt;Erklärung!$C$10,1,IF(AH17&gt;Erklärung!$C$11,2,IF(AH17&gt;Erklärung!$C$12,3,IF(AH17&gt;Erklärung!$C$13,4,5))))</f>
        <v>#DIV/0!</v>
      </c>
      <c r="P17" s="78"/>
      <c r="Q17" s="76"/>
      <c r="R17" s="76"/>
      <c r="S17" s="76"/>
      <c r="T17" s="76"/>
      <c r="U17" s="76"/>
      <c r="V17" s="76"/>
      <c r="W17" s="76"/>
      <c r="X17" s="76"/>
      <c r="Y17" s="76"/>
      <c r="Z17" s="76"/>
      <c r="AA17" s="95" t="e">
        <f>IF(AI17&gt;Erklärung!$C$10,1,IF(AI17&gt;Erklärung!$C$11,2,IF(AI17&gt;Erklärung!$C$12,3,IF(AI17&gt;Erklärung!$C$13,4,5))))</f>
        <v>#DIV/0!</v>
      </c>
      <c r="AB17" s="100" t="e">
        <f>IF(AJ17&gt;Erklärung!$C$10,1,IF(AJ17&gt;Erklärung!$C$11,2,IF(AJ17&gt;Erklärung!$C$12,3,IF(AJ17&gt;Erklärung!$C$13,4,5))))</f>
        <v>#DIV/0!</v>
      </c>
      <c r="AC17" s="73">
        <f>IF(C17&gt;0,Erklärung!$G$10,0)+ IF(D17&gt;0,Erklärung!$G$11,0)+IF(E17&gt;0,Erklärung!$G$12,0)+IF(F17&gt;0,Erklärung!$G$13,0)+IF(G17&gt;0,Erklärung!$G$14,0)+IF(H17&gt;0,Erklärung!$G$15,0)+IF(I17&gt;0,Erklärung!$G$16,0)+IF(J17&gt;0,Erklärung!$G$17,0)+IF(K17&gt;0,Erklärung!$G$18,0)+IF(L17&gt;0,Erklärung!$G$19,0)</f>
        <v>0</v>
      </c>
      <c r="AD17" s="73">
        <f>IF(C17&gt;0,Erklärung!$G$10,0)+ IF(D17&gt;0,Erklärung!$G$11,0)+IF(E17&gt;0,Erklärung!$G$12,0)+IF(F17&gt;0,Erklärung!$G$13,0)+IF(G17&gt;0,Erklärung!$G$14,0)+IF(H17&gt;0,Erklärung!$G$15,0)+IF(I17&gt;0,Erklärung!$G$16,0)+IF(J17&gt;0,Erklärung!$G$17,0)+IF(K17&gt;0,Erklärung!$G$18,0)+IF(L17&gt;0,Erklärung!$G$19,0)+IF(P17&gt;0,Erklärung!$G$21,0)+IF(Q17&gt;0,Erklärung!$G$22,0)+IF(R17&gt;0,Erklärung!$G$23,0)+IF(S17&gt;0,Erklärung!$G$24,0)+IF(T17&gt;0,Erklärung!$G$25,0)+IF(U17&gt;0,Erklärung!$G$26,0)+IF(V17&gt;0,Erklärung!$G$27,0)+IF(W17&gt;0,Erklärung!$G$28,0)+IF(X17&gt;0,Erklärung!$G$29,0)+IF(Y17&gt;0,Erklärung!$G$30,0)</f>
        <v>0</v>
      </c>
      <c r="AE17" s="73" t="e">
        <f t="shared" si="2"/>
        <v>#DIV/0!</v>
      </c>
      <c r="AF17" s="90">
        <f t="shared" si="0"/>
        <v>0</v>
      </c>
      <c r="AG17" s="73" t="e">
        <f t="shared" si="1"/>
        <v>#DIV/0!</v>
      </c>
      <c r="AH17" s="90" t="e">
        <f>AF17*100/(SUM(Erklärung!$G$10:$G$19))</f>
        <v>#DIV/0!</v>
      </c>
      <c r="AI17" s="74" t="e">
        <f t="shared" si="3"/>
        <v>#DIV/0!</v>
      </c>
      <c r="AJ17" s="91" t="e">
        <f>AE17*100/(SUM(Erklärung!$G$10:$G$19)+SUM(Erklärung!$G$21:$G$30))</f>
        <v>#DIV/0!</v>
      </c>
    </row>
    <row r="18" spans="1:36">
      <c r="A18" s="68">
        <v>17</v>
      </c>
      <c r="B18" s="69"/>
      <c r="C18" s="69"/>
      <c r="D18" s="69"/>
      <c r="E18" s="69"/>
      <c r="F18" s="69"/>
      <c r="G18" s="69"/>
      <c r="H18" s="69"/>
      <c r="I18" s="69"/>
      <c r="J18" s="69"/>
      <c r="K18" s="69"/>
      <c r="L18" s="69"/>
      <c r="M18" s="69"/>
      <c r="N18" s="99" t="e">
        <f>IF(AG18&gt;(Erklärung!$C$10),1,IF(AG18&gt;(Erklärung!$C$11),2,IF(AG18&gt;(Erklärung!$C$12),3,IF(AG18&gt;(Erklärung!$C$13),4,5))))</f>
        <v>#DIV/0!</v>
      </c>
      <c r="O18" s="88" t="e">
        <f>IF(AH18&gt;Erklärung!$C$10,1,IF(AH18&gt;Erklärung!$C$11,2,IF(AH18&gt;Erklärung!$C$12,3,IF(AH18&gt;Erklärung!$C$13,4,5))))</f>
        <v>#DIV/0!</v>
      </c>
      <c r="P18" s="72"/>
      <c r="Q18" s="69"/>
      <c r="R18" s="69"/>
      <c r="S18" s="69"/>
      <c r="T18" s="69"/>
      <c r="U18" s="69"/>
      <c r="V18" s="69"/>
      <c r="W18" s="69"/>
      <c r="X18" s="69"/>
      <c r="Y18" s="69"/>
      <c r="Z18" s="69"/>
      <c r="AA18" s="96" t="e">
        <f>IF(AI18&gt;Erklärung!$C$10,1,IF(AI18&gt;Erklärung!$C$11,2,IF(AI18&gt;Erklärung!$C$12,3,IF(AI18&gt;Erklärung!$C$13,4,5))))</f>
        <v>#DIV/0!</v>
      </c>
      <c r="AB18" s="99" t="e">
        <f>IF(AJ18&gt;Erklärung!$C$10,1,IF(AJ18&gt;Erklärung!$C$11,2,IF(AJ18&gt;Erklärung!$C$12,3,IF(AJ18&gt;Erklärung!$C$13,4,5))))</f>
        <v>#DIV/0!</v>
      </c>
      <c r="AC18" s="73">
        <f>IF(C18&gt;0,Erklärung!$G$10,0)+ IF(D18&gt;0,Erklärung!$G$11,0)+IF(E18&gt;0,Erklärung!$G$12,0)+IF(F18&gt;0,Erklärung!$G$13,0)+IF(G18&gt;0,Erklärung!$G$14,0)+IF(H18&gt;0,Erklärung!$G$15,0)+IF(I18&gt;0,Erklärung!$G$16,0)+IF(J18&gt;0,Erklärung!$G$17,0)+IF(K18&gt;0,Erklärung!$G$18,0)+IF(L18&gt;0,Erklärung!$G$19,0)</f>
        <v>0</v>
      </c>
      <c r="AD18" s="73">
        <f>IF(C18&gt;0,Erklärung!$G$10,0)+ IF(D18&gt;0,Erklärung!$G$11,0)+IF(E18&gt;0,Erklärung!$G$12,0)+IF(F18&gt;0,Erklärung!$G$13,0)+IF(G18&gt;0,Erklärung!$G$14,0)+IF(H18&gt;0,Erklärung!$G$15,0)+IF(I18&gt;0,Erklärung!$G$16,0)+IF(J18&gt;0,Erklärung!$G$17,0)+IF(K18&gt;0,Erklärung!$G$18,0)+IF(L18&gt;0,Erklärung!$G$19,0)+IF(P18&gt;0,Erklärung!$G$21,0)+IF(Q18&gt;0,Erklärung!$G$22,0)+IF(R18&gt;0,Erklärung!$G$23,0)+IF(S18&gt;0,Erklärung!$G$24,0)+IF(T18&gt;0,Erklärung!$G$25,0)+IF(U18&gt;0,Erklärung!$G$26,0)+IF(V18&gt;0,Erklärung!$G$27,0)+IF(W18&gt;0,Erklärung!$G$28,0)+IF(X18&gt;0,Erklärung!$G$29,0)+IF(Y18&gt;0,Erklärung!$G$30,0)</f>
        <v>0</v>
      </c>
      <c r="AE18" s="73" t="e">
        <f t="shared" si="2"/>
        <v>#DIV/0!</v>
      </c>
      <c r="AF18" s="90">
        <f t="shared" si="0"/>
        <v>0</v>
      </c>
      <c r="AG18" s="73" t="e">
        <f t="shared" si="1"/>
        <v>#DIV/0!</v>
      </c>
      <c r="AH18" s="90" t="e">
        <f>AF18*100/(SUM(Erklärung!$G$10:$G$19))</f>
        <v>#DIV/0!</v>
      </c>
      <c r="AI18" s="74" t="e">
        <f t="shared" si="3"/>
        <v>#DIV/0!</v>
      </c>
      <c r="AJ18" s="91" t="e">
        <f>AE18*100/(SUM(Erklärung!$G$10:$G$19)+SUM(Erklärung!$G$21:$G$30))</f>
        <v>#DIV/0!</v>
      </c>
    </row>
    <row r="19" spans="1:36">
      <c r="A19" s="68">
        <v>18</v>
      </c>
      <c r="B19" s="76"/>
      <c r="C19" s="76"/>
      <c r="D19" s="76"/>
      <c r="E19" s="76"/>
      <c r="F19" s="76"/>
      <c r="G19" s="76"/>
      <c r="H19" s="76"/>
      <c r="I19" s="76"/>
      <c r="J19" s="76"/>
      <c r="K19" s="76"/>
      <c r="L19" s="76"/>
      <c r="M19" s="76"/>
      <c r="N19" s="100" t="e">
        <f>IF(AG19&gt;(Erklärung!$C$10),1,IF(AG19&gt;(Erklärung!$C$11),2,IF(AG19&gt;(Erklärung!$C$12),3,IF(AG19&gt;(Erklärung!$C$13),4,5))))</f>
        <v>#DIV/0!</v>
      </c>
      <c r="O19" s="87" t="e">
        <f>IF(AH19&gt;Erklärung!$C$10,1,IF(AH19&gt;Erklärung!$C$11,2,IF(AH19&gt;Erklärung!$C$12,3,IF(AH19&gt;Erklärung!$C$13,4,5))))</f>
        <v>#DIV/0!</v>
      </c>
      <c r="P19" s="78"/>
      <c r="Q19" s="76"/>
      <c r="R19" s="76"/>
      <c r="S19" s="76"/>
      <c r="T19" s="76"/>
      <c r="U19" s="76"/>
      <c r="V19" s="76"/>
      <c r="W19" s="76"/>
      <c r="X19" s="76"/>
      <c r="Y19" s="76"/>
      <c r="Z19" s="76"/>
      <c r="AA19" s="95" t="e">
        <f>IF(AI19&gt;Erklärung!$C$10,1,IF(AI19&gt;Erklärung!$C$11,2,IF(AI19&gt;Erklärung!$C$12,3,IF(AI19&gt;Erklärung!$C$13,4,5))))</f>
        <v>#DIV/0!</v>
      </c>
      <c r="AB19" s="100" t="e">
        <f>IF(AJ19&gt;Erklärung!$C$10,1,IF(AJ19&gt;Erklärung!$C$11,2,IF(AJ19&gt;Erklärung!$C$12,3,IF(AJ19&gt;Erklärung!$C$13,4,5))))</f>
        <v>#DIV/0!</v>
      </c>
      <c r="AC19" s="73">
        <f>IF(C19&gt;0,Erklärung!$G$10,0)+ IF(D19&gt;0,Erklärung!$G$11,0)+IF(E19&gt;0,Erklärung!$G$12,0)+IF(F19&gt;0,Erklärung!$G$13,0)+IF(G19&gt;0,Erklärung!$G$14,0)+IF(H19&gt;0,Erklärung!$G$15,0)+IF(I19&gt;0,Erklärung!$G$16,0)+IF(J19&gt;0,Erklärung!$G$17,0)+IF(K19&gt;0,Erklärung!$G$18,0)+IF(L19&gt;0,Erklärung!$G$19,0)</f>
        <v>0</v>
      </c>
      <c r="AD19" s="73">
        <f>IF(C19&gt;0,Erklärung!$G$10,0)+ IF(D19&gt;0,Erklärung!$G$11,0)+IF(E19&gt;0,Erklärung!$G$12,0)+IF(F19&gt;0,Erklärung!$G$13,0)+IF(G19&gt;0,Erklärung!$G$14,0)+IF(H19&gt;0,Erklärung!$G$15,0)+IF(I19&gt;0,Erklärung!$G$16,0)+IF(J19&gt;0,Erklärung!$G$17,0)+IF(K19&gt;0,Erklärung!$G$18,0)+IF(L19&gt;0,Erklärung!$G$19,0)+IF(P19&gt;0,Erklärung!$G$21,0)+IF(Q19&gt;0,Erklärung!$G$22,0)+IF(R19&gt;0,Erklärung!$G$23,0)+IF(S19&gt;0,Erklärung!$G$24,0)+IF(T19&gt;0,Erklärung!$G$25,0)+IF(U19&gt;0,Erklärung!$G$26,0)+IF(V19&gt;0,Erklärung!$G$27,0)+IF(W19&gt;0,Erklärung!$G$28,0)+IF(X19&gt;0,Erklärung!$G$29,0)+IF(Y19&gt;0,Erklärung!$G$30,0)</f>
        <v>0</v>
      </c>
      <c r="AE19" s="73" t="e">
        <f t="shared" si="2"/>
        <v>#DIV/0!</v>
      </c>
      <c r="AF19" s="90">
        <f t="shared" si="0"/>
        <v>0</v>
      </c>
      <c r="AG19" s="73" t="e">
        <f t="shared" si="1"/>
        <v>#DIV/0!</v>
      </c>
      <c r="AH19" s="90" t="e">
        <f>AF19*100/(SUM(Erklärung!$G$10:$G$19))</f>
        <v>#DIV/0!</v>
      </c>
      <c r="AI19" s="74" t="e">
        <f t="shared" si="3"/>
        <v>#DIV/0!</v>
      </c>
      <c r="AJ19" s="91" t="e">
        <f>AE19*100/(SUM(Erklärung!$G$10:$G$19)+SUM(Erklärung!$G$21:$G$30))</f>
        <v>#DIV/0!</v>
      </c>
    </row>
    <row r="20" spans="1:36">
      <c r="A20" s="68">
        <v>19</v>
      </c>
      <c r="B20" s="69"/>
      <c r="C20" s="69"/>
      <c r="D20" s="69"/>
      <c r="E20" s="69"/>
      <c r="F20" s="69"/>
      <c r="G20" s="69"/>
      <c r="H20" s="69"/>
      <c r="I20" s="69"/>
      <c r="J20" s="69"/>
      <c r="K20" s="69"/>
      <c r="L20" s="69"/>
      <c r="M20" s="69"/>
      <c r="N20" s="99" t="e">
        <f>IF(AG20&gt;(Erklärung!$C$10),1,IF(AG20&gt;(Erklärung!$C$11),2,IF(AG20&gt;(Erklärung!$C$12),3,IF(AG20&gt;(Erklärung!$C$13),4,5))))</f>
        <v>#DIV/0!</v>
      </c>
      <c r="O20" s="88" t="e">
        <f>IF(AH20&gt;Erklärung!$C$10,1,IF(AH20&gt;Erklärung!$C$11,2,IF(AH20&gt;Erklärung!$C$12,3,IF(AH20&gt;Erklärung!$C$13,4,5))))</f>
        <v>#DIV/0!</v>
      </c>
      <c r="P20" s="72"/>
      <c r="Q20" s="69"/>
      <c r="R20" s="69"/>
      <c r="S20" s="69"/>
      <c r="T20" s="69"/>
      <c r="U20" s="69"/>
      <c r="V20" s="69"/>
      <c r="W20" s="69"/>
      <c r="X20" s="69"/>
      <c r="Y20" s="69"/>
      <c r="Z20" s="69"/>
      <c r="AA20" s="96" t="e">
        <f>IF(AI20&gt;Erklärung!$C$10,1,IF(AI20&gt;Erklärung!$C$11,2,IF(AI20&gt;Erklärung!$C$12,3,IF(AI20&gt;Erklärung!$C$13,4,5))))</f>
        <v>#DIV/0!</v>
      </c>
      <c r="AB20" s="99" t="e">
        <f>IF(AJ20&gt;Erklärung!$C$10,1,IF(AJ20&gt;Erklärung!$C$11,2,IF(AJ20&gt;Erklärung!$C$12,3,IF(AJ20&gt;Erklärung!$C$13,4,5))))</f>
        <v>#DIV/0!</v>
      </c>
      <c r="AC20" s="73">
        <f>IF(C20&gt;0,Erklärung!$G$10,0)+ IF(D20&gt;0,Erklärung!$G$11,0)+IF(E20&gt;0,Erklärung!$G$12,0)+IF(F20&gt;0,Erklärung!$G$13,0)+IF(G20&gt;0,Erklärung!$G$14,0)+IF(H20&gt;0,Erklärung!$G$15,0)+IF(I20&gt;0,Erklärung!$G$16,0)+IF(J20&gt;0,Erklärung!$G$17,0)+IF(K20&gt;0,Erklärung!$G$18,0)+IF(L20&gt;0,Erklärung!$G$19,0)</f>
        <v>0</v>
      </c>
      <c r="AD20" s="73">
        <f>IF(C20&gt;0,Erklärung!$G$10,0)+ IF(D20&gt;0,Erklärung!$G$11,0)+IF(E20&gt;0,Erklärung!$G$12,0)+IF(F20&gt;0,Erklärung!$G$13,0)+IF(G20&gt;0,Erklärung!$G$14,0)+IF(H20&gt;0,Erklärung!$G$15,0)+IF(I20&gt;0,Erklärung!$G$16,0)+IF(J20&gt;0,Erklärung!$G$17,0)+IF(K20&gt;0,Erklärung!$G$18,0)+IF(L20&gt;0,Erklärung!$G$19,0)+IF(P20&gt;0,Erklärung!$G$21,0)+IF(Q20&gt;0,Erklärung!$G$22,0)+IF(R20&gt;0,Erklärung!$G$23,0)+IF(S20&gt;0,Erklärung!$G$24,0)+IF(T20&gt;0,Erklärung!$G$25,0)+IF(U20&gt;0,Erklärung!$G$26,0)+IF(V20&gt;0,Erklärung!$G$27,0)+IF(W20&gt;0,Erklärung!$G$28,0)+IF(X20&gt;0,Erklärung!$G$29,0)+IF(Y20&gt;0,Erklärung!$G$30,0)</f>
        <v>0</v>
      </c>
      <c r="AE20" s="73" t="e">
        <f t="shared" si="2"/>
        <v>#DIV/0!</v>
      </c>
      <c r="AF20" s="90">
        <f t="shared" si="0"/>
        <v>0</v>
      </c>
      <c r="AG20" s="73" t="e">
        <f t="shared" si="1"/>
        <v>#DIV/0!</v>
      </c>
      <c r="AH20" s="90" t="e">
        <f>AF20*100/(SUM(Erklärung!$G$10:$G$19))</f>
        <v>#DIV/0!</v>
      </c>
      <c r="AI20" s="74" t="e">
        <f t="shared" si="3"/>
        <v>#DIV/0!</v>
      </c>
      <c r="AJ20" s="91" t="e">
        <f>AE20*100/(SUM(Erklärung!$G$10:$G$19)+SUM(Erklärung!$G$21:$G$30))</f>
        <v>#DIV/0!</v>
      </c>
    </row>
    <row r="21" spans="1:36">
      <c r="A21" s="68">
        <v>20</v>
      </c>
      <c r="B21" s="76"/>
      <c r="C21" s="76"/>
      <c r="D21" s="76"/>
      <c r="E21" s="76"/>
      <c r="F21" s="76"/>
      <c r="G21" s="76"/>
      <c r="H21" s="76"/>
      <c r="I21" s="76"/>
      <c r="J21" s="76"/>
      <c r="K21" s="76"/>
      <c r="L21" s="76"/>
      <c r="M21" s="76"/>
      <c r="N21" s="100" t="e">
        <f>IF(AG21&gt;(Erklärung!$C$10),1,IF(AG21&gt;(Erklärung!$C$11),2,IF(AG21&gt;(Erklärung!$C$12),3,IF(AG21&gt;(Erklärung!$C$13),4,5))))</f>
        <v>#DIV/0!</v>
      </c>
      <c r="O21" s="87" t="e">
        <f>IF(AH21&gt;Erklärung!$C$10,1,IF(AH21&gt;Erklärung!$C$11,2,IF(AH21&gt;Erklärung!$C$12,3,IF(AH21&gt;Erklärung!$C$13,4,5))))</f>
        <v>#DIV/0!</v>
      </c>
      <c r="P21" s="78"/>
      <c r="Q21" s="76"/>
      <c r="R21" s="76"/>
      <c r="S21" s="76"/>
      <c r="T21" s="76"/>
      <c r="U21" s="76"/>
      <c r="V21" s="76"/>
      <c r="W21" s="76"/>
      <c r="X21" s="76"/>
      <c r="Y21" s="76"/>
      <c r="Z21" s="76"/>
      <c r="AA21" s="95" t="e">
        <f>IF(AI21&gt;Erklärung!$C$10,1,IF(AI21&gt;Erklärung!$C$11,2,IF(AI21&gt;Erklärung!$C$12,3,IF(AI21&gt;Erklärung!$C$13,4,5))))</f>
        <v>#DIV/0!</v>
      </c>
      <c r="AB21" s="100" t="e">
        <f>IF(AJ21&gt;Erklärung!$C$10,1,IF(AJ21&gt;Erklärung!$C$11,2,IF(AJ21&gt;Erklärung!$C$12,3,IF(AJ21&gt;Erklärung!$C$13,4,5))))</f>
        <v>#DIV/0!</v>
      </c>
      <c r="AC21" s="73">
        <f>IF(C21&gt;0,Erklärung!$G$10,0)+ IF(D21&gt;0,Erklärung!$G$11,0)+IF(E21&gt;0,Erklärung!$G$12,0)+IF(F21&gt;0,Erklärung!$G$13,0)+IF(G21&gt;0,Erklärung!$G$14,0)+IF(H21&gt;0,Erklärung!$G$15,0)+IF(I21&gt;0,Erklärung!$G$16,0)+IF(J21&gt;0,Erklärung!$G$17,0)+IF(K21&gt;0,Erklärung!$G$18,0)+IF(L21&gt;0,Erklärung!$G$19,0)</f>
        <v>0</v>
      </c>
      <c r="AD21" s="73">
        <f>IF(C21&gt;0,Erklärung!$G$10,0)+ IF(D21&gt;0,Erklärung!$G$11,0)+IF(E21&gt;0,Erklärung!$G$12,0)+IF(F21&gt;0,Erklärung!$G$13,0)+IF(G21&gt;0,Erklärung!$G$14,0)+IF(H21&gt;0,Erklärung!$G$15,0)+IF(I21&gt;0,Erklärung!$G$16,0)+IF(J21&gt;0,Erklärung!$G$17,0)+IF(K21&gt;0,Erklärung!$G$18,0)+IF(L21&gt;0,Erklärung!$G$19,0)+IF(P21&gt;0,Erklärung!$G$21,0)+IF(Q21&gt;0,Erklärung!$G$22,0)+IF(R21&gt;0,Erklärung!$G$23,0)+IF(S21&gt;0,Erklärung!$G$24,0)+IF(T21&gt;0,Erklärung!$G$25,0)+IF(U21&gt;0,Erklärung!$G$26,0)+IF(V21&gt;0,Erklärung!$G$27,0)+IF(W21&gt;0,Erklärung!$G$28,0)+IF(X21&gt;0,Erklärung!$G$29,0)+IF(Y21&gt;0,Erklärung!$G$30,0)</f>
        <v>0</v>
      </c>
      <c r="AE21" s="73" t="e">
        <f t="shared" si="2"/>
        <v>#DIV/0!</v>
      </c>
      <c r="AF21" s="90">
        <f t="shared" si="0"/>
        <v>0</v>
      </c>
      <c r="AG21" s="73" t="e">
        <f t="shared" si="1"/>
        <v>#DIV/0!</v>
      </c>
      <c r="AH21" s="90" t="e">
        <f>AF21*100/(SUM(Erklärung!$G$10:$G$19))</f>
        <v>#DIV/0!</v>
      </c>
      <c r="AI21" s="74" t="e">
        <f t="shared" si="3"/>
        <v>#DIV/0!</v>
      </c>
      <c r="AJ21" s="91" t="e">
        <f>AE21*100/(SUM(Erklärung!$G$10:$G$19)+SUM(Erklärung!$G$21:$G$30))</f>
        <v>#DIV/0!</v>
      </c>
    </row>
    <row r="22" spans="1:36">
      <c r="A22" s="68">
        <v>21</v>
      </c>
      <c r="B22" s="69"/>
      <c r="C22" s="69"/>
      <c r="D22" s="69"/>
      <c r="E22" s="69"/>
      <c r="F22" s="69"/>
      <c r="G22" s="69"/>
      <c r="H22" s="69"/>
      <c r="I22" s="69"/>
      <c r="J22" s="69"/>
      <c r="K22" s="69"/>
      <c r="L22" s="69"/>
      <c r="M22" s="69"/>
      <c r="N22" s="99" t="e">
        <f>IF(AG22&gt;(Erklärung!$C$10),1,IF(AG22&gt;(Erklärung!$C$11),2,IF(AG22&gt;(Erklärung!$C$12),3,IF(AG22&gt;(Erklärung!$C$13),4,5))))</f>
        <v>#DIV/0!</v>
      </c>
      <c r="O22" s="88" t="e">
        <f>IF(AH22&gt;Erklärung!$C$10,1,IF(AH22&gt;Erklärung!$C$11,2,IF(AH22&gt;Erklärung!$C$12,3,IF(AH22&gt;Erklärung!$C$13,4,5))))</f>
        <v>#DIV/0!</v>
      </c>
      <c r="P22" s="72"/>
      <c r="Q22" s="69"/>
      <c r="R22" s="69"/>
      <c r="S22" s="69"/>
      <c r="T22" s="69"/>
      <c r="U22" s="69"/>
      <c r="V22" s="69"/>
      <c r="W22" s="69"/>
      <c r="X22" s="69"/>
      <c r="Y22" s="69"/>
      <c r="Z22" s="69"/>
      <c r="AA22" s="96" t="e">
        <f>IF(AI22&gt;Erklärung!$C$10,1,IF(AI22&gt;Erklärung!$C$11,2,IF(AI22&gt;Erklärung!$C$12,3,IF(AI22&gt;Erklärung!$C$13,4,5))))</f>
        <v>#DIV/0!</v>
      </c>
      <c r="AB22" s="99" t="e">
        <f>IF(AJ22&gt;Erklärung!$C$10,1,IF(AJ22&gt;Erklärung!$C$11,2,IF(AJ22&gt;Erklärung!$C$12,3,IF(AJ22&gt;Erklärung!$C$13,4,5))))</f>
        <v>#DIV/0!</v>
      </c>
      <c r="AC22" s="73">
        <f>IF(C22&gt;0,Erklärung!$G$10,0)+ IF(D22&gt;0,Erklärung!$G$11,0)+IF(E22&gt;0,Erklärung!$G$12,0)+IF(F22&gt;0,Erklärung!$G$13,0)+IF(G22&gt;0,Erklärung!$G$14,0)+IF(H22&gt;0,Erklärung!$G$15,0)+IF(I22&gt;0,Erklärung!$G$16,0)+IF(J22&gt;0,Erklärung!$G$17,0)+IF(K22&gt;0,Erklärung!$G$18,0)+IF(L22&gt;0,Erklärung!$G$19,0)</f>
        <v>0</v>
      </c>
      <c r="AD22" s="73">
        <f>IF(C22&gt;0,Erklärung!$G$10,0)+ IF(D22&gt;0,Erklärung!$G$11,0)+IF(E22&gt;0,Erklärung!$G$12,0)+IF(F22&gt;0,Erklärung!$G$13,0)+IF(G22&gt;0,Erklärung!$G$14,0)+IF(H22&gt;0,Erklärung!$G$15,0)+IF(I22&gt;0,Erklärung!$G$16,0)+IF(J22&gt;0,Erklärung!$G$17,0)+IF(K22&gt;0,Erklärung!$G$18,0)+IF(L22&gt;0,Erklärung!$G$19,0)+IF(P22&gt;0,Erklärung!$G$21,0)+IF(Q22&gt;0,Erklärung!$G$22,0)+IF(R22&gt;0,Erklärung!$G$23,0)+IF(S22&gt;0,Erklärung!$G$24,0)+IF(T22&gt;0,Erklärung!$G$25,0)+IF(U22&gt;0,Erklärung!$G$26,0)+IF(V22&gt;0,Erklärung!$G$27,0)+IF(W22&gt;0,Erklärung!$G$28,0)+IF(X22&gt;0,Erklärung!$G$29,0)+IF(Y22&gt;0,Erklärung!$G$30,0)</f>
        <v>0</v>
      </c>
      <c r="AE22" s="73" t="e">
        <f t="shared" si="2"/>
        <v>#DIV/0!</v>
      </c>
      <c r="AF22" s="90">
        <f t="shared" si="0"/>
        <v>0</v>
      </c>
      <c r="AG22" s="73" t="e">
        <f t="shared" si="1"/>
        <v>#DIV/0!</v>
      </c>
      <c r="AH22" s="90" t="e">
        <f>AF22*100/(SUM(Erklärung!$G$10:$G$19))</f>
        <v>#DIV/0!</v>
      </c>
      <c r="AI22" s="74" t="e">
        <f t="shared" si="3"/>
        <v>#DIV/0!</v>
      </c>
      <c r="AJ22" s="91" t="e">
        <f>AE22*100/(SUM(Erklärung!$G$10:$G$19)+SUM(Erklärung!$G$21:$G$30))</f>
        <v>#DIV/0!</v>
      </c>
    </row>
    <row r="23" spans="1:36">
      <c r="A23" s="68">
        <v>22</v>
      </c>
      <c r="B23" s="76"/>
      <c r="C23" s="76"/>
      <c r="D23" s="76"/>
      <c r="E23" s="76"/>
      <c r="F23" s="76"/>
      <c r="G23" s="76"/>
      <c r="H23" s="76"/>
      <c r="I23" s="76"/>
      <c r="J23" s="76"/>
      <c r="K23" s="76"/>
      <c r="L23" s="76"/>
      <c r="M23" s="76"/>
      <c r="N23" s="100" t="e">
        <f>IF(AG23&gt;(Erklärung!$C$10),1,IF(AG23&gt;(Erklärung!$C$11),2,IF(AG23&gt;(Erklärung!$C$12),3,IF(AG23&gt;(Erklärung!$C$13),4,5))))</f>
        <v>#DIV/0!</v>
      </c>
      <c r="O23" s="87" t="e">
        <f>IF(AH23&gt;Erklärung!$C$10,1,IF(AH23&gt;Erklärung!$C$11,2,IF(AH23&gt;Erklärung!$C$12,3,IF(AH23&gt;Erklärung!$C$13,4,5))))</f>
        <v>#DIV/0!</v>
      </c>
      <c r="P23" s="78"/>
      <c r="Q23" s="76"/>
      <c r="R23" s="76"/>
      <c r="S23" s="76"/>
      <c r="T23" s="76"/>
      <c r="U23" s="76"/>
      <c r="V23" s="76"/>
      <c r="W23" s="76"/>
      <c r="X23" s="76"/>
      <c r="Y23" s="76"/>
      <c r="Z23" s="76"/>
      <c r="AA23" s="95" t="e">
        <f>IF(AI23&gt;Erklärung!$C$10,1,IF(AI23&gt;Erklärung!$C$11,2,IF(AI23&gt;Erklärung!$C$12,3,IF(AI23&gt;Erklärung!$C$13,4,5))))</f>
        <v>#DIV/0!</v>
      </c>
      <c r="AB23" s="100" t="e">
        <f>IF(AJ23&gt;Erklärung!$C$10,1,IF(AJ23&gt;Erklärung!$C$11,2,IF(AJ23&gt;Erklärung!$C$12,3,IF(AJ23&gt;Erklärung!$C$13,4,5))))</f>
        <v>#DIV/0!</v>
      </c>
      <c r="AC23" s="73">
        <f>IF(C23&gt;0,Erklärung!$G$10,0)+ IF(D23&gt;0,Erklärung!$G$11,0)+IF(E23&gt;0,Erklärung!$G$12,0)+IF(F23&gt;0,Erklärung!$G$13,0)+IF(G23&gt;0,Erklärung!$G$14,0)+IF(H23&gt;0,Erklärung!$G$15,0)+IF(I23&gt;0,Erklärung!$G$16,0)+IF(J23&gt;0,Erklärung!$G$17,0)+IF(K23&gt;0,Erklärung!$G$18,0)+IF(L23&gt;0,Erklärung!$G$19,0)</f>
        <v>0</v>
      </c>
      <c r="AD23" s="73">
        <f>IF(C23&gt;0,Erklärung!$G$10,0)+ IF(D23&gt;0,Erklärung!$G$11,0)+IF(E23&gt;0,Erklärung!$G$12,0)+IF(F23&gt;0,Erklärung!$G$13,0)+IF(G23&gt;0,Erklärung!$G$14,0)+IF(H23&gt;0,Erklärung!$G$15,0)+IF(I23&gt;0,Erklärung!$G$16,0)+IF(J23&gt;0,Erklärung!$G$17,0)+IF(K23&gt;0,Erklärung!$G$18,0)+IF(L23&gt;0,Erklärung!$G$19,0)+IF(P23&gt;0,Erklärung!$G$21,0)+IF(Q23&gt;0,Erklärung!$G$22,0)+IF(R23&gt;0,Erklärung!$G$23,0)+IF(S23&gt;0,Erklärung!$G$24,0)+IF(T23&gt;0,Erklärung!$G$25,0)+IF(U23&gt;0,Erklärung!$G$26,0)+IF(V23&gt;0,Erklärung!$G$27,0)+IF(W23&gt;0,Erklärung!$G$28,0)+IF(X23&gt;0,Erklärung!$G$29,0)+IF(Y23&gt;0,Erklärung!$G$30,0)</f>
        <v>0</v>
      </c>
      <c r="AE23" s="73" t="e">
        <f t="shared" si="2"/>
        <v>#DIV/0!</v>
      </c>
      <c r="AF23" s="90">
        <f t="shared" si="0"/>
        <v>0</v>
      </c>
      <c r="AG23" s="73" t="e">
        <f t="shared" si="1"/>
        <v>#DIV/0!</v>
      </c>
      <c r="AH23" s="90" t="e">
        <f>AF23*100/(SUM(Erklärung!$G$10:$G$19))</f>
        <v>#DIV/0!</v>
      </c>
      <c r="AI23" s="74" t="e">
        <f t="shared" si="3"/>
        <v>#DIV/0!</v>
      </c>
      <c r="AJ23" s="91" t="e">
        <f>AE23*100/(SUM(Erklärung!$G$10:$G$19)+SUM(Erklärung!$G$21:$G$30))</f>
        <v>#DIV/0!</v>
      </c>
    </row>
    <row r="24" spans="1:36">
      <c r="A24" s="68">
        <v>23</v>
      </c>
      <c r="B24" s="69"/>
      <c r="C24" s="69"/>
      <c r="D24" s="69"/>
      <c r="E24" s="69"/>
      <c r="F24" s="69"/>
      <c r="G24" s="69"/>
      <c r="H24" s="69"/>
      <c r="I24" s="69"/>
      <c r="J24" s="69"/>
      <c r="K24" s="69"/>
      <c r="L24" s="69"/>
      <c r="M24" s="69"/>
      <c r="N24" s="99" t="e">
        <f>IF(AG24&gt;(Erklärung!$C$10),1,IF(AG24&gt;(Erklärung!$C$11),2,IF(AG24&gt;(Erklärung!$C$12),3,IF(AG24&gt;(Erklärung!$C$13),4,5))))</f>
        <v>#DIV/0!</v>
      </c>
      <c r="O24" s="88" t="e">
        <f>IF(AH24&gt;Erklärung!$C$10,1,IF(AH24&gt;Erklärung!$C$11,2,IF(AH24&gt;Erklärung!$C$12,3,IF(AH24&gt;Erklärung!$C$13,4,5))))</f>
        <v>#DIV/0!</v>
      </c>
      <c r="P24" s="72"/>
      <c r="Q24" s="69"/>
      <c r="R24" s="69"/>
      <c r="S24" s="69"/>
      <c r="T24" s="69"/>
      <c r="U24" s="69"/>
      <c r="V24" s="69"/>
      <c r="W24" s="69"/>
      <c r="X24" s="69"/>
      <c r="Y24" s="69"/>
      <c r="Z24" s="69"/>
      <c r="AA24" s="96" t="e">
        <f>IF(AI24&gt;Erklärung!$C$10,1,IF(AI24&gt;Erklärung!$C$11,2,IF(AI24&gt;Erklärung!$C$12,3,IF(AI24&gt;Erklärung!$C$13,4,5))))</f>
        <v>#DIV/0!</v>
      </c>
      <c r="AB24" s="99" t="e">
        <f>IF(AJ24&gt;Erklärung!$C$10,1,IF(AJ24&gt;Erklärung!$C$11,2,IF(AJ24&gt;Erklärung!$C$12,3,IF(AJ24&gt;Erklärung!$C$13,4,5))))</f>
        <v>#DIV/0!</v>
      </c>
      <c r="AC24" s="73">
        <f>IF(C24&gt;0,Erklärung!$G$10,0)+ IF(D24&gt;0,Erklärung!$G$11,0)+IF(E24&gt;0,Erklärung!$G$12,0)+IF(F24&gt;0,Erklärung!$G$13,0)+IF(G24&gt;0,Erklärung!$G$14,0)+IF(H24&gt;0,Erklärung!$G$15,0)+IF(I24&gt;0,Erklärung!$G$16,0)+IF(J24&gt;0,Erklärung!$G$17,0)+IF(K24&gt;0,Erklärung!$G$18,0)+IF(L24&gt;0,Erklärung!$G$19,0)</f>
        <v>0</v>
      </c>
      <c r="AD24" s="73">
        <f>IF(C24&gt;0,Erklärung!$G$10,0)+ IF(D24&gt;0,Erklärung!$G$11,0)+IF(E24&gt;0,Erklärung!$G$12,0)+IF(F24&gt;0,Erklärung!$G$13,0)+IF(G24&gt;0,Erklärung!$G$14,0)+IF(H24&gt;0,Erklärung!$G$15,0)+IF(I24&gt;0,Erklärung!$G$16,0)+IF(J24&gt;0,Erklärung!$G$17,0)+IF(K24&gt;0,Erklärung!$G$18,0)+IF(L24&gt;0,Erklärung!$G$19,0)+IF(P24&gt;0,Erklärung!$G$21,0)+IF(Q24&gt;0,Erklärung!$G$22,0)+IF(R24&gt;0,Erklärung!$G$23,0)+IF(S24&gt;0,Erklärung!$G$24,0)+IF(T24&gt;0,Erklärung!$G$25,0)+IF(U24&gt;0,Erklärung!$G$26,0)+IF(V24&gt;0,Erklärung!$G$27,0)+IF(W24&gt;0,Erklärung!$G$28,0)+IF(X24&gt;0,Erklärung!$G$29,0)+IF(Y24&gt;0,Erklärung!$G$30,0)</f>
        <v>0</v>
      </c>
      <c r="AE24" s="73" t="e">
        <f t="shared" si="2"/>
        <v>#DIV/0!</v>
      </c>
      <c r="AF24" s="90">
        <f t="shared" si="0"/>
        <v>0</v>
      </c>
      <c r="AG24" s="73" t="e">
        <f t="shared" si="1"/>
        <v>#DIV/0!</v>
      </c>
      <c r="AH24" s="90" t="e">
        <f>AF24*100/(SUM(Erklärung!$G$10:$G$19))</f>
        <v>#DIV/0!</v>
      </c>
      <c r="AI24" s="74" t="e">
        <f t="shared" si="3"/>
        <v>#DIV/0!</v>
      </c>
      <c r="AJ24" s="91" t="e">
        <f>AE24*100/(SUM(Erklärung!$G$10:$G$19)+SUM(Erklärung!$G$21:$G$30))</f>
        <v>#DIV/0!</v>
      </c>
    </row>
    <row r="25" spans="1:36">
      <c r="A25" s="68">
        <v>24</v>
      </c>
      <c r="B25" s="76"/>
      <c r="C25" s="76"/>
      <c r="D25" s="76"/>
      <c r="E25" s="76"/>
      <c r="F25" s="76"/>
      <c r="G25" s="76"/>
      <c r="H25" s="76"/>
      <c r="I25" s="76"/>
      <c r="J25" s="76"/>
      <c r="K25" s="76"/>
      <c r="L25" s="76"/>
      <c r="M25" s="76"/>
      <c r="N25" s="100" t="e">
        <f>IF(AG25&gt;(Erklärung!$C$10),1,IF(AG25&gt;(Erklärung!$C$11),2,IF(AG25&gt;(Erklärung!$C$12),3,IF(AG25&gt;(Erklärung!$C$13),4,5))))</f>
        <v>#DIV/0!</v>
      </c>
      <c r="O25" s="87" t="e">
        <f>IF(AH25&gt;Erklärung!$C$10,1,IF(AH25&gt;Erklärung!$C$11,2,IF(AH25&gt;Erklärung!$C$12,3,IF(AH25&gt;Erklärung!$C$13,4,5))))</f>
        <v>#DIV/0!</v>
      </c>
      <c r="P25" s="78"/>
      <c r="Q25" s="76"/>
      <c r="R25" s="76"/>
      <c r="S25" s="76"/>
      <c r="T25" s="76"/>
      <c r="U25" s="76"/>
      <c r="V25" s="76"/>
      <c r="W25" s="76"/>
      <c r="X25" s="76"/>
      <c r="Y25" s="76"/>
      <c r="Z25" s="76"/>
      <c r="AA25" s="95" t="e">
        <f>IF(AI25&gt;Erklärung!$C$10,1,IF(AI25&gt;Erklärung!$C$11,2,IF(AI25&gt;Erklärung!$C$12,3,IF(AI25&gt;Erklärung!$C$13,4,5))))</f>
        <v>#DIV/0!</v>
      </c>
      <c r="AB25" s="100" t="e">
        <f>IF(AJ25&gt;Erklärung!$C$10,1,IF(AJ25&gt;Erklärung!$C$11,2,IF(AJ25&gt;Erklärung!$C$12,3,IF(AJ25&gt;Erklärung!$C$13,4,5))))</f>
        <v>#DIV/0!</v>
      </c>
      <c r="AC25" s="73">
        <f>IF(C25&gt;0,Erklärung!$G$10,0)+ IF(D25&gt;0,Erklärung!$G$11,0)+IF(E25&gt;0,Erklärung!$G$12,0)+IF(F25&gt;0,Erklärung!$G$13,0)+IF(G25&gt;0,Erklärung!$G$14,0)+IF(H25&gt;0,Erklärung!$G$15,0)+IF(I25&gt;0,Erklärung!$G$16,0)+IF(J25&gt;0,Erklärung!$G$17,0)+IF(K25&gt;0,Erklärung!$G$18,0)+IF(L25&gt;0,Erklärung!$G$19,0)</f>
        <v>0</v>
      </c>
      <c r="AD25" s="73">
        <f>IF(C25&gt;0,Erklärung!$G$10,0)+ IF(D25&gt;0,Erklärung!$G$11,0)+IF(E25&gt;0,Erklärung!$G$12,0)+IF(F25&gt;0,Erklärung!$G$13,0)+IF(G25&gt;0,Erklärung!$G$14,0)+IF(H25&gt;0,Erklärung!$G$15,0)+IF(I25&gt;0,Erklärung!$G$16,0)+IF(J25&gt;0,Erklärung!$G$17,0)+IF(K25&gt;0,Erklärung!$G$18,0)+IF(L25&gt;0,Erklärung!$G$19,0)+IF(P25&gt;0,Erklärung!$G$21,0)+IF(Q25&gt;0,Erklärung!$G$22,0)+IF(R25&gt;0,Erklärung!$G$23,0)+IF(S25&gt;0,Erklärung!$G$24,0)+IF(T25&gt;0,Erklärung!$G$25,0)+IF(U25&gt;0,Erklärung!$G$26,0)+IF(V25&gt;0,Erklärung!$G$27,0)+IF(W25&gt;0,Erklärung!$G$28,0)+IF(X25&gt;0,Erklärung!$G$29,0)+IF(Y25&gt;0,Erklärung!$G$30,0)</f>
        <v>0</v>
      </c>
      <c r="AE25" s="73" t="e">
        <f t="shared" si="2"/>
        <v>#DIV/0!</v>
      </c>
      <c r="AF25" s="90">
        <f t="shared" si="0"/>
        <v>0</v>
      </c>
      <c r="AG25" s="73" t="e">
        <f t="shared" si="1"/>
        <v>#DIV/0!</v>
      </c>
      <c r="AH25" s="90" t="e">
        <f>AF25*100/(SUM(Erklärung!$G$10:$G$19))</f>
        <v>#DIV/0!</v>
      </c>
      <c r="AI25" s="74" t="e">
        <f t="shared" si="3"/>
        <v>#DIV/0!</v>
      </c>
      <c r="AJ25" s="91" t="e">
        <f>AE25*100/(SUM(Erklärung!$G$10:$G$19)+SUM(Erklärung!$G$21:$G$30))</f>
        <v>#DIV/0!</v>
      </c>
    </row>
    <row r="26" spans="1:36">
      <c r="A26" s="68">
        <v>25</v>
      </c>
      <c r="B26" s="69"/>
      <c r="C26" s="69"/>
      <c r="D26" s="69"/>
      <c r="E26" s="69"/>
      <c r="F26" s="69"/>
      <c r="G26" s="69"/>
      <c r="H26" s="69"/>
      <c r="I26" s="69"/>
      <c r="J26" s="69"/>
      <c r="K26" s="69"/>
      <c r="L26" s="69"/>
      <c r="M26" s="69"/>
      <c r="N26" s="99" t="e">
        <f>IF(AG26&gt;(Erklärung!$C$10),1,IF(AG26&gt;(Erklärung!$C$11),2,IF(AG26&gt;(Erklärung!$C$12),3,IF(AG26&gt;(Erklärung!$C$13),4,5))))</f>
        <v>#DIV/0!</v>
      </c>
      <c r="O26" s="88" t="e">
        <f>IF(AH26&gt;Erklärung!$C$10,1,IF(AH26&gt;Erklärung!$C$11,2,IF(AH26&gt;Erklärung!$C$12,3,IF(AH26&gt;Erklärung!$C$13,4,5))))</f>
        <v>#DIV/0!</v>
      </c>
      <c r="P26" s="72"/>
      <c r="Q26" s="69"/>
      <c r="R26" s="69"/>
      <c r="S26" s="69"/>
      <c r="T26" s="69"/>
      <c r="U26" s="69"/>
      <c r="V26" s="69"/>
      <c r="W26" s="69"/>
      <c r="X26" s="69"/>
      <c r="Y26" s="69"/>
      <c r="Z26" s="69"/>
      <c r="AA26" s="96" t="e">
        <f>IF(AI26&gt;Erklärung!$C$10,1,IF(AI26&gt;Erklärung!$C$11,2,IF(AI26&gt;Erklärung!$C$12,3,IF(AI26&gt;Erklärung!$C$13,4,5))))</f>
        <v>#DIV/0!</v>
      </c>
      <c r="AB26" s="99" t="e">
        <f>IF(AJ26&gt;Erklärung!$C$10,1,IF(AJ26&gt;Erklärung!$C$11,2,IF(AJ26&gt;Erklärung!$C$12,3,IF(AJ26&gt;Erklärung!$C$13,4,5))))</f>
        <v>#DIV/0!</v>
      </c>
      <c r="AC26" s="73">
        <f>IF(C26&gt;0,Erklärung!$G$10,0)+ IF(D26&gt;0,Erklärung!$G$11,0)+IF(E26&gt;0,Erklärung!$G$12,0)+IF(F26&gt;0,Erklärung!$G$13,0)+IF(G26&gt;0,Erklärung!$G$14,0)+IF(H26&gt;0,Erklärung!$G$15,0)+IF(I26&gt;0,Erklärung!$G$16,0)+IF(J26&gt;0,Erklärung!$G$17,0)+IF(K26&gt;0,Erklärung!$G$18,0)+IF(L26&gt;0,Erklärung!$G$19,0)</f>
        <v>0</v>
      </c>
      <c r="AD26" s="73">
        <f>IF(C26&gt;0,Erklärung!$G$10,0)+ IF(D26&gt;0,Erklärung!$G$11,0)+IF(E26&gt;0,Erklärung!$G$12,0)+IF(F26&gt;0,Erklärung!$G$13,0)+IF(G26&gt;0,Erklärung!$G$14,0)+IF(H26&gt;0,Erklärung!$G$15,0)+IF(I26&gt;0,Erklärung!$G$16,0)+IF(J26&gt;0,Erklärung!$G$17,0)+IF(K26&gt;0,Erklärung!$G$18,0)+IF(L26&gt;0,Erklärung!$G$19,0)+IF(P26&gt;0,Erklärung!$G$21,0)+IF(Q26&gt;0,Erklärung!$G$22,0)+IF(R26&gt;0,Erklärung!$G$23,0)+IF(S26&gt;0,Erklärung!$G$24,0)+IF(T26&gt;0,Erklärung!$G$25,0)+IF(U26&gt;0,Erklärung!$G$26,0)+IF(V26&gt;0,Erklärung!$G$27,0)+IF(W26&gt;0,Erklärung!$G$28,0)+IF(X26&gt;0,Erklärung!$G$29,0)+IF(Y26&gt;0,Erklärung!$G$30,0)</f>
        <v>0</v>
      </c>
      <c r="AE26" s="73" t="e">
        <f t="shared" si="2"/>
        <v>#DIV/0!</v>
      </c>
      <c r="AF26" s="90">
        <f t="shared" si="0"/>
        <v>0</v>
      </c>
      <c r="AG26" s="73" t="e">
        <f t="shared" si="1"/>
        <v>#DIV/0!</v>
      </c>
      <c r="AH26" s="90" t="e">
        <f>AF26*100/(SUM(Erklärung!$G$10:$G$19))</f>
        <v>#DIV/0!</v>
      </c>
      <c r="AI26" s="74" t="e">
        <f t="shared" si="3"/>
        <v>#DIV/0!</v>
      </c>
      <c r="AJ26" s="91" t="e">
        <f>AE26*100/(SUM(Erklärung!$G$10:$G$19)+SUM(Erklärung!$G$21:$G$30))</f>
        <v>#DIV/0!</v>
      </c>
    </row>
    <row r="27" spans="1:36">
      <c r="A27" s="68">
        <v>26</v>
      </c>
      <c r="B27" s="76"/>
      <c r="C27" s="76"/>
      <c r="D27" s="76"/>
      <c r="E27" s="76"/>
      <c r="F27" s="76"/>
      <c r="G27" s="76"/>
      <c r="H27" s="76"/>
      <c r="I27" s="76"/>
      <c r="J27" s="76"/>
      <c r="K27" s="76"/>
      <c r="L27" s="76"/>
      <c r="M27" s="76"/>
      <c r="N27" s="100" t="e">
        <f>IF(AG27&gt;(Erklärung!$C$10),1,IF(AG27&gt;(Erklärung!$C$11),2,IF(AG27&gt;(Erklärung!$C$12),3,IF(AG27&gt;(Erklärung!$C$13),4,5))))</f>
        <v>#DIV/0!</v>
      </c>
      <c r="O27" s="87" t="e">
        <f>IF(AH27&gt;Erklärung!$C$10,1,IF(AH27&gt;Erklärung!$C$11,2,IF(AH27&gt;Erklärung!$C$12,3,IF(AH27&gt;Erklärung!$C$13,4,5))))</f>
        <v>#DIV/0!</v>
      </c>
      <c r="P27" s="78"/>
      <c r="Q27" s="76"/>
      <c r="R27" s="76"/>
      <c r="S27" s="76"/>
      <c r="T27" s="76"/>
      <c r="U27" s="76"/>
      <c r="V27" s="76"/>
      <c r="W27" s="76"/>
      <c r="X27" s="76"/>
      <c r="Y27" s="76"/>
      <c r="Z27" s="76"/>
      <c r="AA27" s="95" t="e">
        <f>IF(AI27&gt;Erklärung!$C$10,1,IF(AI27&gt;Erklärung!$C$11,2,IF(AI27&gt;Erklärung!$C$12,3,IF(AI27&gt;Erklärung!$C$13,4,5))))</f>
        <v>#DIV/0!</v>
      </c>
      <c r="AB27" s="100" t="e">
        <f>IF(AJ27&gt;Erklärung!$C$10,1,IF(AJ27&gt;Erklärung!$C$11,2,IF(AJ27&gt;Erklärung!$C$12,3,IF(AJ27&gt;Erklärung!$C$13,4,5))))</f>
        <v>#DIV/0!</v>
      </c>
      <c r="AC27" s="73">
        <f>IF(C27&gt;0,Erklärung!$G$10,0)+ IF(D27&gt;0,Erklärung!$G$11,0)+IF(E27&gt;0,Erklärung!$G$12,0)+IF(F27&gt;0,Erklärung!$G$13,0)+IF(G27&gt;0,Erklärung!$G$14,0)+IF(H27&gt;0,Erklärung!$G$15,0)+IF(I27&gt;0,Erklärung!$G$16,0)+IF(J27&gt;0,Erklärung!$G$17,0)+IF(K27&gt;0,Erklärung!$G$18,0)+IF(L27&gt;0,Erklärung!$G$19,0)</f>
        <v>0</v>
      </c>
      <c r="AD27" s="73">
        <f>IF(C27&gt;0,Erklärung!$G$10,0)+ IF(D27&gt;0,Erklärung!$G$11,0)+IF(E27&gt;0,Erklärung!$G$12,0)+IF(F27&gt;0,Erklärung!$G$13,0)+IF(G27&gt;0,Erklärung!$G$14,0)+IF(H27&gt;0,Erklärung!$G$15,0)+IF(I27&gt;0,Erklärung!$G$16,0)+IF(J27&gt;0,Erklärung!$G$17,0)+IF(K27&gt;0,Erklärung!$G$18,0)+IF(L27&gt;0,Erklärung!$G$19,0)+IF(P27&gt;0,Erklärung!$G$21,0)+IF(Q27&gt;0,Erklärung!$G$22,0)+IF(R27&gt;0,Erklärung!$G$23,0)+IF(S27&gt;0,Erklärung!$G$24,0)+IF(T27&gt;0,Erklärung!$G$25,0)+IF(U27&gt;0,Erklärung!$G$26,0)+IF(V27&gt;0,Erklärung!$G$27,0)+IF(W27&gt;0,Erklärung!$G$28,0)+IF(X27&gt;0,Erklärung!$G$29,0)+IF(Y27&gt;0,Erklärung!$G$30,0)</f>
        <v>0</v>
      </c>
      <c r="AE27" s="73" t="e">
        <f t="shared" si="2"/>
        <v>#DIV/0!</v>
      </c>
      <c r="AF27" s="90">
        <f t="shared" si="0"/>
        <v>0</v>
      </c>
      <c r="AG27" s="73" t="e">
        <f t="shared" si="1"/>
        <v>#DIV/0!</v>
      </c>
      <c r="AH27" s="90" t="e">
        <f>AF27*100/(SUM(Erklärung!$G$10:$G$19))</f>
        <v>#DIV/0!</v>
      </c>
      <c r="AI27" s="74" t="e">
        <f t="shared" si="3"/>
        <v>#DIV/0!</v>
      </c>
      <c r="AJ27" s="91" t="e">
        <f>AE27*100/(SUM(Erklärung!$G$10:$G$19)+SUM(Erklärung!$G$21:$G$30))</f>
        <v>#DIV/0!</v>
      </c>
    </row>
    <row r="28" spans="1:36">
      <c r="A28" s="68">
        <v>27</v>
      </c>
      <c r="B28" s="69"/>
      <c r="C28" s="69"/>
      <c r="D28" s="69"/>
      <c r="E28" s="69"/>
      <c r="F28" s="69"/>
      <c r="G28" s="69"/>
      <c r="H28" s="69"/>
      <c r="I28" s="69"/>
      <c r="J28" s="69"/>
      <c r="K28" s="69"/>
      <c r="L28" s="69"/>
      <c r="M28" s="69"/>
      <c r="N28" s="99" t="e">
        <f>IF(AG28&gt;(Erklärung!$C$10),1,IF(AG28&gt;(Erklärung!$C$11),2,IF(AG28&gt;(Erklärung!$C$12),3,IF(AG28&gt;(Erklärung!$C$13),4,5))))</f>
        <v>#DIV/0!</v>
      </c>
      <c r="O28" s="88" t="e">
        <f>IF(AH28&gt;Erklärung!$C$10,1,IF(AH28&gt;Erklärung!$C$11,2,IF(AH28&gt;Erklärung!$C$12,3,IF(AH28&gt;Erklärung!$C$13,4,5))))</f>
        <v>#DIV/0!</v>
      </c>
      <c r="P28" s="72"/>
      <c r="Q28" s="69"/>
      <c r="R28" s="69"/>
      <c r="S28" s="69"/>
      <c r="T28" s="69"/>
      <c r="U28" s="69"/>
      <c r="V28" s="69"/>
      <c r="W28" s="69"/>
      <c r="X28" s="69"/>
      <c r="Y28" s="69"/>
      <c r="Z28" s="69"/>
      <c r="AA28" s="96" t="e">
        <f>IF(AI28&gt;Erklärung!$C$10,1,IF(AI28&gt;Erklärung!$C$11,2,IF(AI28&gt;Erklärung!$C$12,3,IF(AI28&gt;Erklärung!$C$13,4,5))))</f>
        <v>#DIV/0!</v>
      </c>
      <c r="AB28" s="99" t="e">
        <f>IF(AJ28&gt;Erklärung!$C$10,1,IF(AJ28&gt;Erklärung!$C$11,2,IF(AJ28&gt;Erklärung!$C$12,3,IF(AJ28&gt;Erklärung!$C$13,4,5))))</f>
        <v>#DIV/0!</v>
      </c>
      <c r="AC28" s="73">
        <f>IF(C28&gt;0,Erklärung!$G$10,0)+ IF(D28&gt;0,Erklärung!$G$11,0)+IF(E28&gt;0,Erklärung!$G$12,0)+IF(F28&gt;0,Erklärung!$G$13,0)+IF(G28&gt;0,Erklärung!$G$14,0)+IF(H28&gt;0,Erklärung!$G$15,0)+IF(I28&gt;0,Erklärung!$G$16,0)+IF(J28&gt;0,Erklärung!$G$17,0)+IF(K28&gt;0,Erklärung!$G$18,0)+IF(L28&gt;0,Erklärung!$G$19,0)</f>
        <v>0</v>
      </c>
      <c r="AD28" s="73">
        <f>IF(C28&gt;0,Erklärung!$G$10,0)+ IF(D28&gt;0,Erklärung!$G$11,0)+IF(E28&gt;0,Erklärung!$G$12,0)+IF(F28&gt;0,Erklärung!$G$13,0)+IF(G28&gt;0,Erklärung!$G$14,0)+IF(H28&gt;0,Erklärung!$G$15,0)+IF(I28&gt;0,Erklärung!$G$16,0)+IF(J28&gt;0,Erklärung!$G$17,0)+IF(K28&gt;0,Erklärung!$G$18,0)+IF(L28&gt;0,Erklärung!$G$19,0)+IF(P28&gt;0,Erklärung!$G$21,0)+IF(Q28&gt;0,Erklärung!$G$22,0)+IF(R28&gt;0,Erklärung!$G$23,0)+IF(S28&gt;0,Erklärung!$G$24,0)+IF(T28&gt;0,Erklärung!$G$25,0)+IF(U28&gt;0,Erklärung!$G$26,0)+IF(V28&gt;0,Erklärung!$G$27,0)+IF(W28&gt;0,Erklärung!$G$28,0)+IF(X28&gt;0,Erklärung!$G$29,0)+IF(Y28&gt;0,Erklärung!$G$30,0)</f>
        <v>0</v>
      </c>
      <c r="AE28" s="73" t="e">
        <f t="shared" si="2"/>
        <v>#DIV/0!</v>
      </c>
      <c r="AF28" s="90">
        <f t="shared" si="0"/>
        <v>0</v>
      </c>
      <c r="AG28" s="73" t="e">
        <f t="shared" si="1"/>
        <v>#DIV/0!</v>
      </c>
      <c r="AH28" s="90" t="e">
        <f>AF28*100/(SUM(Erklärung!$G$10:$G$19))</f>
        <v>#DIV/0!</v>
      </c>
      <c r="AI28" s="74" t="e">
        <f t="shared" ref="AI28:AI41" si="4">AE28*100/AD28</f>
        <v>#DIV/0!</v>
      </c>
      <c r="AJ28" s="91" t="e">
        <f>AE28*100/(SUM(Erklärung!$G$10:$G$19)+SUM(Erklärung!$G$21:$G$30))</f>
        <v>#DIV/0!</v>
      </c>
    </row>
    <row r="29" spans="1:36">
      <c r="A29" s="68">
        <v>28</v>
      </c>
      <c r="B29" s="76"/>
      <c r="C29" s="76"/>
      <c r="D29" s="76"/>
      <c r="E29" s="76"/>
      <c r="F29" s="76"/>
      <c r="G29" s="76"/>
      <c r="H29" s="76"/>
      <c r="I29" s="76"/>
      <c r="J29" s="76"/>
      <c r="K29" s="76"/>
      <c r="L29" s="76"/>
      <c r="M29" s="76"/>
      <c r="N29" s="100" t="e">
        <f>IF(AG29&gt;(Erklärung!$C$10),1,IF(AG29&gt;(Erklärung!$C$11),2,IF(AG29&gt;(Erklärung!$C$12),3,IF(AG29&gt;(Erklärung!$C$13),4,5))))</f>
        <v>#DIV/0!</v>
      </c>
      <c r="O29" s="87" t="e">
        <f>IF(AH29&gt;Erklärung!$C$10,1,IF(AH29&gt;Erklärung!$C$11,2,IF(AH29&gt;Erklärung!$C$12,3,IF(AH29&gt;Erklärung!$C$13,4,5))))</f>
        <v>#DIV/0!</v>
      </c>
      <c r="P29" s="78"/>
      <c r="Q29" s="76"/>
      <c r="R29" s="76"/>
      <c r="S29" s="76"/>
      <c r="T29" s="76"/>
      <c r="U29" s="76"/>
      <c r="V29" s="76"/>
      <c r="W29" s="76"/>
      <c r="X29" s="76"/>
      <c r="Y29" s="76"/>
      <c r="Z29" s="76"/>
      <c r="AA29" s="95" t="e">
        <f>IF(AI29&gt;Erklärung!$C$10,1,IF(AI29&gt;Erklärung!$C$11,2,IF(AI29&gt;Erklärung!$C$12,3,IF(AI29&gt;Erklärung!$C$13,4,5))))</f>
        <v>#DIV/0!</v>
      </c>
      <c r="AB29" s="100" t="e">
        <f>IF(AJ29&gt;Erklärung!$C$10,1,IF(AJ29&gt;Erklärung!$C$11,2,IF(AJ29&gt;Erklärung!$C$12,3,IF(AJ29&gt;Erklärung!$C$13,4,5))))</f>
        <v>#DIV/0!</v>
      </c>
      <c r="AC29" s="73">
        <f>IF(C29&gt;0,Erklärung!$G$10,0)+ IF(D29&gt;0,Erklärung!$G$11,0)+IF(E29&gt;0,Erklärung!$G$12,0)+IF(F29&gt;0,Erklärung!$G$13,0)+IF(G29&gt;0,Erklärung!$G$14,0)+IF(H29&gt;0,Erklärung!$G$15,0)+IF(I29&gt;0,Erklärung!$G$16,0)+IF(J29&gt;0,Erklärung!$G$17,0)+IF(K29&gt;0,Erklärung!$G$18,0)+IF(L29&gt;0,Erklärung!$G$19,0)</f>
        <v>0</v>
      </c>
      <c r="AD29" s="73">
        <f>IF(C29&gt;0,Erklärung!$G$10,0)+ IF(D29&gt;0,Erklärung!$G$11,0)+IF(E29&gt;0,Erklärung!$G$12,0)+IF(F29&gt;0,Erklärung!$G$13,0)+IF(G29&gt;0,Erklärung!$G$14,0)+IF(H29&gt;0,Erklärung!$G$15,0)+IF(I29&gt;0,Erklärung!$G$16,0)+IF(J29&gt;0,Erklärung!$G$17,0)+IF(K29&gt;0,Erklärung!$G$18,0)+IF(L29&gt;0,Erklärung!$G$19,0)+IF(P29&gt;0,Erklärung!$G$21,0)+IF(Q29&gt;0,Erklärung!$G$22,0)+IF(R29&gt;0,Erklärung!$G$23,0)+IF(S29&gt;0,Erklärung!$G$24,0)+IF(T29&gt;0,Erklärung!$G$25,0)+IF(U29&gt;0,Erklärung!$G$26,0)+IF(V29&gt;0,Erklärung!$G$27,0)+IF(W29&gt;0,Erklärung!$G$28,0)+IF(X29&gt;0,Erklärung!$G$29,0)+IF(Y29&gt;0,Erklärung!$G$30,0)</f>
        <v>0</v>
      </c>
      <c r="AE29" s="73" t="e">
        <f t="shared" si="2"/>
        <v>#DIV/0!</v>
      </c>
      <c r="AF29" s="90">
        <f t="shared" si="0"/>
        <v>0</v>
      </c>
      <c r="AG29" s="73" t="e">
        <f t="shared" si="1"/>
        <v>#DIV/0!</v>
      </c>
      <c r="AH29" s="90" t="e">
        <f>AF29*100/(SUM(Erklärung!$G$10:$G$19))</f>
        <v>#DIV/0!</v>
      </c>
      <c r="AI29" s="74" t="e">
        <f t="shared" si="4"/>
        <v>#DIV/0!</v>
      </c>
      <c r="AJ29" s="91" t="e">
        <f>AE29*100/(SUM(Erklärung!$G$10:$G$19)+SUM(Erklärung!$G$21:$G$30))</f>
        <v>#DIV/0!</v>
      </c>
    </row>
    <row r="30" spans="1:36">
      <c r="A30" s="68">
        <v>29</v>
      </c>
      <c r="B30" s="69"/>
      <c r="C30" s="69"/>
      <c r="D30" s="69"/>
      <c r="E30" s="69"/>
      <c r="F30" s="69"/>
      <c r="G30" s="69"/>
      <c r="H30" s="69"/>
      <c r="I30" s="69"/>
      <c r="J30" s="69"/>
      <c r="K30" s="69"/>
      <c r="L30" s="69"/>
      <c r="M30" s="69"/>
      <c r="N30" s="99" t="e">
        <f>IF(AG30&gt;(Erklärung!$C$10),1,IF(AG30&gt;(Erklärung!$C$11),2,IF(AG30&gt;(Erklärung!$C$12),3,IF(AG30&gt;(Erklärung!$C$13),4,5))))</f>
        <v>#DIV/0!</v>
      </c>
      <c r="O30" s="88" t="e">
        <f>IF(AH30&gt;Erklärung!$C$10,1,IF(AH30&gt;Erklärung!$C$11,2,IF(AH30&gt;Erklärung!$C$12,3,IF(AH30&gt;Erklärung!$C$13,4,5))))</f>
        <v>#DIV/0!</v>
      </c>
      <c r="P30" s="72"/>
      <c r="Q30" s="69"/>
      <c r="R30" s="69"/>
      <c r="S30" s="69"/>
      <c r="T30" s="69"/>
      <c r="U30" s="69"/>
      <c r="V30" s="69"/>
      <c r="W30" s="69"/>
      <c r="X30" s="69"/>
      <c r="Y30" s="69"/>
      <c r="Z30" s="69"/>
      <c r="AA30" s="96" t="e">
        <f>IF(AI30&gt;Erklärung!$C$10,1,IF(AI30&gt;Erklärung!$C$11,2,IF(AI30&gt;Erklärung!$C$12,3,IF(AI30&gt;Erklärung!$C$13,4,5))))</f>
        <v>#DIV/0!</v>
      </c>
      <c r="AB30" s="99" t="e">
        <f>IF(AJ30&gt;Erklärung!$C$10,1,IF(AJ30&gt;Erklärung!$C$11,2,IF(AJ30&gt;Erklärung!$C$12,3,IF(AJ30&gt;Erklärung!$C$13,4,5))))</f>
        <v>#DIV/0!</v>
      </c>
      <c r="AC30" s="73">
        <f>IF(C30&gt;0,Erklärung!$G$10,0)+ IF(D30&gt;0,Erklärung!$G$11,0)+IF(E30&gt;0,Erklärung!$G$12,0)+IF(F30&gt;0,Erklärung!$G$13,0)+IF(G30&gt;0,Erklärung!$G$14,0)+IF(H30&gt;0,Erklärung!$G$15,0)+IF(I30&gt;0,Erklärung!$G$16,0)+IF(J30&gt;0,Erklärung!$G$17,0)+IF(K30&gt;0,Erklärung!$G$18,0)+IF(L30&gt;0,Erklärung!$G$19,0)</f>
        <v>0</v>
      </c>
      <c r="AD30" s="73">
        <f>IF(C30&gt;0,Erklärung!$G$10,0)+ IF(D30&gt;0,Erklärung!$G$11,0)+IF(E30&gt;0,Erklärung!$G$12,0)+IF(F30&gt;0,Erklärung!$G$13,0)+IF(G30&gt;0,Erklärung!$G$14,0)+IF(H30&gt;0,Erklärung!$G$15,0)+IF(I30&gt;0,Erklärung!$G$16,0)+IF(J30&gt;0,Erklärung!$G$17,0)+IF(K30&gt;0,Erklärung!$G$18,0)+IF(L30&gt;0,Erklärung!$G$19,0)+IF(P30&gt;0,Erklärung!$G$21,0)+IF(Q30&gt;0,Erklärung!$G$22,0)+IF(R30&gt;0,Erklärung!$G$23,0)+IF(S30&gt;0,Erklärung!$G$24,0)+IF(T30&gt;0,Erklärung!$G$25,0)+IF(U30&gt;0,Erklärung!$G$26,0)+IF(V30&gt;0,Erklärung!$G$27,0)+IF(W30&gt;0,Erklärung!$G$28,0)+IF(X30&gt;0,Erklärung!$G$29,0)+IF(Y30&gt;0,Erklärung!$G$30,0)</f>
        <v>0</v>
      </c>
      <c r="AE30" s="73" t="e">
        <f t="shared" si="2"/>
        <v>#DIV/0!</v>
      </c>
      <c r="AF30" s="90">
        <f t="shared" si="0"/>
        <v>0</v>
      </c>
      <c r="AG30" s="73" t="e">
        <f t="shared" si="1"/>
        <v>#DIV/0!</v>
      </c>
      <c r="AH30" s="90" t="e">
        <f>AF30*100/(SUM(Erklärung!$G$10:$G$19))</f>
        <v>#DIV/0!</v>
      </c>
      <c r="AI30" s="74" t="e">
        <f t="shared" si="4"/>
        <v>#DIV/0!</v>
      </c>
      <c r="AJ30" s="91" t="e">
        <f>AE30*100/(SUM(Erklärung!$G$10:$G$19)+SUM(Erklärung!$G$21:$G$30))</f>
        <v>#DIV/0!</v>
      </c>
    </row>
    <row r="31" spans="1:36">
      <c r="A31" s="68">
        <v>30</v>
      </c>
      <c r="B31" s="76"/>
      <c r="C31" s="76"/>
      <c r="D31" s="76"/>
      <c r="E31" s="76"/>
      <c r="F31" s="76"/>
      <c r="G31" s="76"/>
      <c r="H31" s="76"/>
      <c r="I31" s="76"/>
      <c r="J31" s="76"/>
      <c r="K31" s="76"/>
      <c r="L31" s="76"/>
      <c r="M31" s="76"/>
      <c r="N31" s="100" t="e">
        <f>IF(AG31&gt;(Erklärung!$C$10),1,IF(AG31&gt;(Erklärung!$C$11),2,IF(AG31&gt;(Erklärung!$C$12),3,IF(AG31&gt;(Erklärung!$C$13),4,5))))</f>
        <v>#DIV/0!</v>
      </c>
      <c r="O31" s="87" t="e">
        <f>IF(AH31&gt;Erklärung!$C$10,1,IF(AH31&gt;Erklärung!$C$11,2,IF(AH31&gt;Erklärung!$C$12,3,IF(AH31&gt;Erklärung!$C$13,4,5))))</f>
        <v>#DIV/0!</v>
      </c>
      <c r="P31" s="78"/>
      <c r="Q31" s="76"/>
      <c r="R31" s="76"/>
      <c r="S31" s="76"/>
      <c r="T31" s="76"/>
      <c r="U31" s="76"/>
      <c r="V31" s="76"/>
      <c r="W31" s="76"/>
      <c r="X31" s="76"/>
      <c r="Y31" s="76"/>
      <c r="Z31" s="76"/>
      <c r="AA31" s="95" t="e">
        <f>IF(AI31&gt;Erklärung!$C$10,1,IF(AI31&gt;Erklärung!$C$11,2,IF(AI31&gt;Erklärung!$C$12,3,IF(AI31&gt;Erklärung!$C$13,4,5))))</f>
        <v>#DIV/0!</v>
      </c>
      <c r="AB31" s="100" t="e">
        <f>IF(AJ31&gt;Erklärung!$C$10,1,IF(AJ31&gt;Erklärung!$C$11,2,IF(AJ31&gt;Erklärung!$C$12,3,IF(AJ31&gt;Erklärung!$C$13,4,5))))</f>
        <v>#DIV/0!</v>
      </c>
      <c r="AC31" s="73">
        <f>IF(C31&gt;0,Erklärung!$G$10,0)+ IF(D31&gt;0,Erklärung!$G$11,0)+IF(E31&gt;0,Erklärung!$G$12,0)+IF(F31&gt;0,Erklärung!$G$13,0)+IF(G31&gt;0,Erklärung!$G$14,0)+IF(H31&gt;0,Erklärung!$G$15,0)+IF(I31&gt;0,Erklärung!$G$16,0)+IF(J31&gt;0,Erklärung!$G$17,0)+IF(K31&gt;0,Erklärung!$G$18,0)+IF(L31&gt;0,Erklärung!$G$19,0)</f>
        <v>0</v>
      </c>
      <c r="AD31" s="73">
        <f>IF(C31&gt;0,Erklärung!$G$10,0)+ IF(D31&gt;0,Erklärung!$G$11,0)+IF(E31&gt;0,Erklärung!$G$12,0)+IF(F31&gt;0,Erklärung!$G$13,0)+IF(G31&gt;0,Erklärung!$G$14,0)+IF(H31&gt;0,Erklärung!$G$15,0)+IF(I31&gt;0,Erklärung!$G$16,0)+IF(J31&gt;0,Erklärung!$G$17,0)+IF(K31&gt;0,Erklärung!$G$18,0)+IF(L31&gt;0,Erklärung!$G$19,0)+IF(P31&gt;0,Erklärung!$G$21,0)+IF(Q31&gt;0,Erklärung!$G$22,0)+IF(R31&gt;0,Erklärung!$G$23,0)+IF(S31&gt;0,Erklärung!$G$24,0)+IF(T31&gt;0,Erklärung!$G$25,0)+IF(U31&gt;0,Erklärung!$G$26,0)+IF(V31&gt;0,Erklärung!$G$27,0)+IF(W31&gt;0,Erklärung!$G$28,0)+IF(X31&gt;0,Erklärung!$G$29,0)+IF(Y31&gt;0,Erklärung!$G$30,0)</f>
        <v>0</v>
      </c>
      <c r="AE31" s="73" t="e">
        <f t="shared" si="2"/>
        <v>#DIV/0!</v>
      </c>
      <c r="AF31" s="90">
        <f t="shared" si="0"/>
        <v>0</v>
      </c>
      <c r="AG31" s="73" t="e">
        <f t="shared" si="1"/>
        <v>#DIV/0!</v>
      </c>
      <c r="AH31" s="90" t="e">
        <f>AF31*100/(SUM(Erklärung!$G$10:$G$19))</f>
        <v>#DIV/0!</v>
      </c>
      <c r="AI31" s="74" t="e">
        <f t="shared" si="4"/>
        <v>#DIV/0!</v>
      </c>
      <c r="AJ31" s="91" t="e">
        <f>AE31*100/(SUM(Erklärung!$G$10:$G$19)+SUM(Erklärung!$G$21:$G$30))</f>
        <v>#DIV/0!</v>
      </c>
    </row>
    <row r="32" spans="1:36">
      <c r="A32" s="68">
        <v>31</v>
      </c>
      <c r="B32" s="69"/>
      <c r="C32" s="69"/>
      <c r="D32" s="69"/>
      <c r="E32" s="69"/>
      <c r="F32" s="69"/>
      <c r="G32" s="69"/>
      <c r="H32" s="69"/>
      <c r="I32" s="69"/>
      <c r="J32" s="69"/>
      <c r="K32" s="69"/>
      <c r="L32" s="69"/>
      <c r="M32" s="69"/>
      <c r="N32" s="99" t="e">
        <f>IF(AG32&gt;(Erklärung!$C$10),1,IF(AG32&gt;(Erklärung!$C$11),2,IF(AG32&gt;(Erklärung!$C$12),3,IF(AG32&gt;(Erklärung!$C$13),4,5))))</f>
        <v>#DIV/0!</v>
      </c>
      <c r="O32" s="88" t="e">
        <f>IF(AH32&gt;Erklärung!$C$10,1,IF(AH32&gt;Erklärung!$C$11,2,IF(AH32&gt;Erklärung!$C$12,3,IF(AH32&gt;Erklärung!$C$13,4,5))))</f>
        <v>#DIV/0!</v>
      </c>
      <c r="P32" s="72"/>
      <c r="Q32" s="69"/>
      <c r="R32" s="69"/>
      <c r="S32" s="69"/>
      <c r="T32" s="69"/>
      <c r="U32" s="69"/>
      <c r="V32" s="69"/>
      <c r="W32" s="69"/>
      <c r="X32" s="69"/>
      <c r="Y32" s="69"/>
      <c r="Z32" s="69"/>
      <c r="AA32" s="96" t="e">
        <f>IF(AI32&gt;Erklärung!$C$10,1,IF(AI32&gt;Erklärung!$C$11,2,IF(AI32&gt;Erklärung!$C$12,3,IF(AI32&gt;Erklärung!$C$13,4,5))))</f>
        <v>#DIV/0!</v>
      </c>
      <c r="AB32" s="99" t="e">
        <f>IF(AJ32&gt;Erklärung!$C$10,1,IF(AJ32&gt;Erklärung!$C$11,2,IF(AJ32&gt;Erklärung!$C$12,3,IF(AJ32&gt;Erklärung!$C$13,4,5))))</f>
        <v>#DIV/0!</v>
      </c>
      <c r="AC32" s="73">
        <f>IF(C32&gt;0,Erklärung!$G$10,0)+ IF(D32&gt;0,Erklärung!$G$11,0)+IF(E32&gt;0,Erklärung!$G$12,0)+IF(F32&gt;0,Erklärung!$G$13,0)+IF(G32&gt;0,Erklärung!$G$14,0)+IF(H32&gt;0,Erklärung!$G$15,0)+IF(I32&gt;0,Erklärung!$G$16,0)+IF(J32&gt;0,Erklärung!$G$17,0)+IF(K32&gt;0,Erklärung!$G$18,0)+IF(L32&gt;0,Erklärung!$G$19,0)</f>
        <v>0</v>
      </c>
      <c r="AD32" s="73">
        <f>IF(C32&gt;0,Erklärung!$G$10,0)+ IF(D32&gt;0,Erklärung!$G$11,0)+IF(E32&gt;0,Erklärung!$G$12,0)+IF(F32&gt;0,Erklärung!$G$13,0)+IF(G32&gt;0,Erklärung!$G$14,0)+IF(H32&gt;0,Erklärung!$G$15,0)+IF(I32&gt;0,Erklärung!$G$16,0)+IF(J32&gt;0,Erklärung!$G$17,0)+IF(K32&gt;0,Erklärung!$G$18,0)+IF(L32&gt;0,Erklärung!$G$19,0)+IF(P32&gt;0,Erklärung!$G$21,0)+IF(Q32&gt;0,Erklärung!$G$22,0)+IF(R32&gt;0,Erklärung!$G$23,0)+IF(S32&gt;0,Erklärung!$G$24,0)+IF(T32&gt;0,Erklärung!$G$25,0)+IF(U32&gt;0,Erklärung!$G$26,0)+IF(V32&gt;0,Erklärung!$G$27,0)+IF(W32&gt;0,Erklärung!$G$28,0)+IF(X32&gt;0,Erklärung!$G$29,0)+IF(Y32&gt;0,Erklärung!$G$30,0)</f>
        <v>0</v>
      </c>
      <c r="AE32" s="73" t="e">
        <f t="shared" si="2"/>
        <v>#DIV/0!</v>
      </c>
      <c r="AF32" s="90">
        <f t="shared" si="0"/>
        <v>0</v>
      </c>
      <c r="AG32" s="73" t="e">
        <f t="shared" si="1"/>
        <v>#DIV/0!</v>
      </c>
      <c r="AH32" s="90" t="e">
        <f>AF32*100/(SUM(Erklärung!$G$10:$G$19))</f>
        <v>#DIV/0!</v>
      </c>
      <c r="AI32" s="74" t="e">
        <f t="shared" si="4"/>
        <v>#DIV/0!</v>
      </c>
      <c r="AJ32" s="91" t="e">
        <f>AE32*100/(SUM(Erklärung!$G$10:$G$19)+SUM(Erklärung!$G$21:$G$30))</f>
        <v>#DIV/0!</v>
      </c>
    </row>
    <row r="33" spans="1:36">
      <c r="A33" s="68">
        <v>32</v>
      </c>
      <c r="B33" s="76"/>
      <c r="C33" s="76"/>
      <c r="D33" s="76"/>
      <c r="E33" s="76"/>
      <c r="F33" s="76"/>
      <c r="G33" s="76"/>
      <c r="H33" s="76"/>
      <c r="I33" s="76"/>
      <c r="J33" s="76"/>
      <c r="K33" s="76"/>
      <c r="L33" s="76"/>
      <c r="M33" s="76"/>
      <c r="N33" s="100" t="e">
        <f>IF(AG33&gt;(Erklärung!$C$10),1,IF(AG33&gt;(Erklärung!$C$11),2,IF(AG33&gt;(Erklärung!$C$12),3,IF(AG33&gt;(Erklärung!$C$13),4,5))))</f>
        <v>#DIV/0!</v>
      </c>
      <c r="O33" s="87" t="e">
        <f>IF(AH33&gt;Erklärung!$C$10,1,IF(AH33&gt;Erklärung!$C$11,2,IF(AH33&gt;Erklärung!$C$12,3,IF(AH33&gt;Erklärung!$C$13,4,5))))</f>
        <v>#DIV/0!</v>
      </c>
      <c r="P33" s="78"/>
      <c r="Q33" s="76"/>
      <c r="R33" s="76"/>
      <c r="S33" s="76"/>
      <c r="T33" s="76"/>
      <c r="U33" s="76"/>
      <c r="V33" s="76"/>
      <c r="W33" s="76"/>
      <c r="X33" s="76"/>
      <c r="Y33" s="76"/>
      <c r="Z33" s="76"/>
      <c r="AA33" s="95" t="e">
        <f>IF(AI33&gt;Erklärung!$C$10,1,IF(AI33&gt;Erklärung!$C$11,2,IF(AI33&gt;Erklärung!$C$12,3,IF(AI33&gt;Erklärung!$C$13,4,5))))</f>
        <v>#DIV/0!</v>
      </c>
      <c r="AB33" s="100" t="e">
        <f>IF(AJ33&gt;Erklärung!$C$10,1,IF(AJ33&gt;Erklärung!$C$11,2,IF(AJ33&gt;Erklärung!$C$12,3,IF(AJ33&gt;Erklärung!$C$13,4,5))))</f>
        <v>#DIV/0!</v>
      </c>
      <c r="AC33" s="73">
        <f>IF(C33&gt;0,Erklärung!$G$10,0)+ IF(D33&gt;0,Erklärung!$G$11,0)+IF(E33&gt;0,Erklärung!$G$12,0)+IF(F33&gt;0,Erklärung!$G$13,0)+IF(G33&gt;0,Erklärung!$G$14,0)+IF(H33&gt;0,Erklärung!$G$15,0)+IF(I33&gt;0,Erklärung!$G$16,0)+IF(J33&gt;0,Erklärung!$G$17,0)+IF(K33&gt;0,Erklärung!$G$18,0)+IF(L33&gt;0,Erklärung!$G$19,0)</f>
        <v>0</v>
      </c>
      <c r="AD33" s="73">
        <f>IF(C33&gt;0,Erklärung!$G$10,0)+ IF(D33&gt;0,Erklärung!$G$11,0)+IF(E33&gt;0,Erklärung!$G$12,0)+IF(F33&gt;0,Erklärung!$G$13,0)+IF(G33&gt;0,Erklärung!$G$14,0)+IF(H33&gt;0,Erklärung!$G$15,0)+IF(I33&gt;0,Erklärung!$G$16,0)+IF(J33&gt;0,Erklärung!$G$17,0)+IF(K33&gt;0,Erklärung!$G$18,0)+IF(L33&gt;0,Erklärung!$G$19,0)+IF(P33&gt;0,Erklärung!$G$21,0)+IF(Q33&gt;0,Erklärung!$G$22,0)+IF(R33&gt;0,Erklärung!$G$23,0)+IF(S33&gt;0,Erklärung!$G$24,0)+IF(T33&gt;0,Erklärung!$G$25,0)+IF(U33&gt;0,Erklärung!$G$26,0)+IF(V33&gt;0,Erklärung!$G$27,0)+IF(W33&gt;0,Erklärung!$G$28,0)+IF(X33&gt;0,Erklärung!$G$29,0)+IF(Y33&gt;0,Erklärung!$G$30,0)</f>
        <v>0</v>
      </c>
      <c r="AE33" s="73" t="e">
        <f t="shared" si="2"/>
        <v>#DIV/0!</v>
      </c>
      <c r="AF33" s="90">
        <f t="shared" si="0"/>
        <v>0</v>
      </c>
      <c r="AG33" s="73" t="e">
        <f t="shared" si="1"/>
        <v>#DIV/0!</v>
      </c>
      <c r="AH33" s="90" t="e">
        <f>AF33*100/(SUM(Erklärung!$G$10:$G$19))</f>
        <v>#DIV/0!</v>
      </c>
      <c r="AI33" s="74" t="e">
        <f t="shared" si="4"/>
        <v>#DIV/0!</v>
      </c>
      <c r="AJ33" s="91" t="e">
        <f>AE33*100/(SUM(Erklärung!$G$10:$G$19)+SUM(Erklärung!$G$21:$G$30))</f>
        <v>#DIV/0!</v>
      </c>
    </row>
    <row r="34" spans="1:36">
      <c r="A34" s="68">
        <v>33</v>
      </c>
      <c r="B34" s="69"/>
      <c r="C34" s="69"/>
      <c r="D34" s="69"/>
      <c r="E34" s="69"/>
      <c r="F34" s="69"/>
      <c r="G34" s="69"/>
      <c r="H34" s="69"/>
      <c r="I34" s="69"/>
      <c r="J34" s="69"/>
      <c r="K34" s="69"/>
      <c r="L34" s="69"/>
      <c r="M34" s="69"/>
      <c r="N34" s="99" t="e">
        <f>IF(AG34&gt;(Erklärung!$C$10),1,IF(AG34&gt;(Erklärung!$C$11),2,IF(AG34&gt;(Erklärung!$C$12),3,IF(AG34&gt;(Erklärung!$C$13),4,5))))</f>
        <v>#DIV/0!</v>
      </c>
      <c r="O34" s="88" t="e">
        <f>IF(AH34&gt;Erklärung!$C$10,1,IF(AH34&gt;Erklärung!$C$11,2,IF(AH34&gt;Erklärung!$C$12,3,IF(AH34&gt;Erklärung!$C$13,4,5))))</f>
        <v>#DIV/0!</v>
      </c>
      <c r="P34" s="72"/>
      <c r="Q34" s="69"/>
      <c r="R34" s="69"/>
      <c r="S34" s="69"/>
      <c r="T34" s="69"/>
      <c r="U34" s="69"/>
      <c r="V34" s="69"/>
      <c r="W34" s="69"/>
      <c r="X34" s="69"/>
      <c r="Y34" s="69"/>
      <c r="Z34" s="69"/>
      <c r="AA34" s="96" t="e">
        <f>IF(AI34&gt;Erklärung!$C$10,1,IF(AI34&gt;Erklärung!$C$11,2,IF(AI34&gt;Erklärung!$C$12,3,IF(AI34&gt;Erklärung!$C$13,4,5))))</f>
        <v>#DIV/0!</v>
      </c>
      <c r="AB34" s="99" t="e">
        <f>IF(AJ34&gt;Erklärung!$C$10,1,IF(AJ34&gt;Erklärung!$C$11,2,IF(AJ34&gt;Erklärung!$C$12,3,IF(AJ34&gt;Erklärung!$C$13,4,5))))</f>
        <v>#DIV/0!</v>
      </c>
      <c r="AC34" s="73">
        <f>IF(C34&gt;0,Erklärung!$G$10,0)+ IF(D34&gt;0,Erklärung!$G$11,0)+IF(E34&gt;0,Erklärung!$G$12,0)+IF(F34&gt;0,Erklärung!$G$13,0)+IF(G34&gt;0,Erklärung!$G$14,0)+IF(H34&gt;0,Erklärung!$G$15,0)+IF(I34&gt;0,Erklärung!$G$16,0)+IF(J34&gt;0,Erklärung!$G$17,0)+IF(K34&gt;0,Erklärung!$G$18,0)+IF(L34&gt;0,Erklärung!$G$19,0)</f>
        <v>0</v>
      </c>
      <c r="AD34" s="73">
        <f>IF(C34&gt;0,Erklärung!$G$10,0)+ IF(D34&gt;0,Erklärung!$G$11,0)+IF(E34&gt;0,Erklärung!$G$12,0)+IF(F34&gt;0,Erklärung!$G$13,0)+IF(G34&gt;0,Erklärung!$G$14,0)+IF(H34&gt;0,Erklärung!$G$15,0)+IF(I34&gt;0,Erklärung!$G$16,0)+IF(J34&gt;0,Erklärung!$G$17,0)+IF(K34&gt;0,Erklärung!$G$18,0)+IF(L34&gt;0,Erklärung!$G$19,0)+IF(P34&gt;0,Erklärung!$G$21,0)+IF(Q34&gt;0,Erklärung!$G$22,0)+IF(R34&gt;0,Erklärung!$G$23,0)+IF(S34&gt;0,Erklärung!$G$24,0)+IF(T34&gt;0,Erklärung!$G$25,0)+IF(U34&gt;0,Erklärung!$G$26,0)+IF(V34&gt;0,Erklärung!$G$27,0)+IF(W34&gt;0,Erklärung!$G$28,0)+IF(X34&gt;0,Erklärung!$G$29,0)+IF(Y34&gt;0,Erklärung!$G$30,0)</f>
        <v>0</v>
      </c>
      <c r="AE34" s="73" t="e">
        <f t="shared" si="2"/>
        <v>#DIV/0!</v>
      </c>
      <c r="AF34" s="90">
        <f t="shared" si="0"/>
        <v>0</v>
      </c>
      <c r="AG34" s="73" t="e">
        <f t="shared" si="1"/>
        <v>#DIV/0!</v>
      </c>
      <c r="AH34" s="90" t="e">
        <f>AF34*100/(SUM(Erklärung!$G$10:$G$19))</f>
        <v>#DIV/0!</v>
      </c>
      <c r="AI34" s="74" t="e">
        <f t="shared" si="4"/>
        <v>#DIV/0!</v>
      </c>
      <c r="AJ34" s="91" t="e">
        <f>AE34*100/(SUM(Erklärung!$G$10:$G$19)+SUM(Erklärung!$G$21:$G$30))</f>
        <v>#DIV/0!</v>
      </c>
    </row>
    <row r="35" spans="1:36">
      <c r="A35" s="68">
        <v>34</v>
      </c>
      <c r="B35" s="76"/>
      <c r="C35" s="76"/>
      <c r="D35" s="76"/>
      <c r="E35" s="76"/>
      <c r="F35" s="76"/>
      <c r="G35" s="76"/>
      <c r="H35" s="76"/>
      <c r="I35" s="76"/>
      <c r="J35" s="76"/>
      <c r="K35" s="76"/>
      <c r="L35" s="76"/>
      <c r="M35" s="76"/>
      <c r="N35" s="100" t="e">
        <f>IF(AG35&gt;(Erklärung!$C$10),1,IF(AG35&gt;(Erklärung!$C$11),2,IF(AG35&gt;(Erklärung!$C$12),3,IF(AG35&gt;(Erklärung!$C$13),4,5))))</f>
        <v>#DIV/0!</v>
      </c>
      <c r="O35" s="87" t="e">
        <f>IF(AH35&gt;Erklärung!$C$10,1,IF(AH35&gt;Erklärung!$C$11,2,IF(AH35&gt;Erklärung!$C$12,3,IF(AH35&gt;Erklärung!$C$13,4,5))))</f>
        <v>#DIV/0!</v>
      </c>
      <c r="P35" s="78"/>
      <c r="Q35" s="76"/>
      <c r="R35" s="76"/>
      <c r="S35" s="76"/>
      <c r="T35" s="76"/>
      <c r="U35" s="76"/>
      <c r="V35" s="76"/>
      <c r="W35" s="76"/>
      <c r="X35" s="76"/>
      <c r="Y35" s="76"/>
      <c r="Z35" s="76"/>
      <c r="AA35" s="95" t="e">
        <f>IF(AI35&gt;Erklärung!$C$10,1,IF(AI35&gt;Erklärung!$C$11,2,IF(AI35&gt;Erklärung!$C$12,3,IF(AI35&gt;Erklärung!$C$13,4,5))))</f>
        <v>#DIV/0!</v>
      </c>
      <c r="AB35" s="100" t="e">
        <f>IF(AJ35&gt;Erklärung!$C$10,1,IF(AJ35&gt;Erklärung!$C$11,2,IF(AJ35&gt;Erklärung!$C$12,3,IF(AJ35&gt;Erklärung!$C$13,4,5))))</f>
        <v>#DIV/0!</v>
      </c>
      <c r="AC35" s="73">
        <f>IF(C35&gt;0,Erklärung!$G$10,0)+ IF(D35&gt;0,Erklärung!$G$11,0)+IF(E35&gt;0,Erklärung!$G$12,0)+IF(F35&gt;0,Erklärung!$G$13,0)+IF(G35&gt;0,Erklärung!$G$14,0)+IF(H35&gt;0,Erklärung!$G$15,0)+IF(I35&gt;0,Erklärung!$G$16,0)+IF(J35&gt;0,Erklärung!$G$17,0)+IF(K35&gt;0,Erklärung!$G$18,0)+IF(L35&gt;0,Erklärung!$G$19,0)</f>
        <v>0</v>
      </c>
      <c r="AD35" s="73">
        <f>IF(C35&gt;0,Erklärung!$G$10,0)+ IF(D35&gt;0,Erklärung!$G$11,0)+IF(E35&gt;0,Erklärung!$G$12,0)+IF(F35&gt;0,Erklärung!$G$13,0)+IF(G35&gt;0,Erklärung!$G$14,0)+IF(H35&gt;0,Erklärung!$G$15,0)+IF(I35&gt;0,Erklärung!$G$16,0)+IF(J35&gt;0,Erklärung!$G$17,0)+IF(K35&gt;0,Erklärung!$G$18,0)+IF(L35&gt;0,Erklärung!$G$19,0)+IF(P35&gt;0,Erklärung!$G$21,0)+IF(Q35&gt;0,Erklärung!$G$22,0)+IF(R35&gt;0,Erklärung!$G$23,0)+IF(S35&gt;0,Erklärung!$G$24,0)+IF(T35&gt;0,Erklärung!$G$25,0)+IF(U35&gt;0,Erklärung!$G$26,0)+IF(V35&gt;0,Erklärung!$G$27,0)+IF(W35&gt;0,Erklärung!$G$28,0)+IF(X35&gt;0,Erklärung!$G$29,0)+IF(Y35&gt;0,Erklärung!$G$30,0)</f>
        <v>0</v>
      </c>
      <c r="AE35" s="73" t="e">
        <f t="shared" si="2"/>
        <v>#DIV/0!</v>
      </c>
      <c r="AF35" s="90">
        <f t="shared" si="0"/>
        <v>0</v>
      </c>
      <c r="AG35" s="73" t="e">
        <f t="shared" si="1"/>
        <v>#DIV/0!</v>
      </c>
      <c r="AH35" s="90" t="e">
        <f>AF35*100/(SUM(Erklärung!$G$10:$G$19))</f>
        <v>#DIV/0!</v>
      </c>
      <c r="AI35" s="74" t="e">
        <f t="shared" si="4"/>
        <v>#DIV/0!</v>
      </c>
      <c r="AJ35" s="91" t="e">
        <f>AE35*100/(SUM(Erklärung!$G$10:$G$19)+SUM(Erklärung!$G$21:$G$30))</f>
        <v>#DIV/0!</v>
      </c>
    </row>
    <row r="36" spans="1:36">
      <c r="A36" s="68">
        <v>35</v>
      </c>
      <c r="B36" s="69"/>
      <c r="C36" s="69"/>
      <c r="D36" s="69"/>
      <c r="E36" s="69"/>
      <c r="F36" s="69"/>
      <c r="G36" s="69"/>
      <c r="H36" s="69"/>
      <c r="I36" s="69"/>
      <c r="J36" s="69"/>
      <c r="K36" s="69"/>
      <c r="L36" s="69"/>
      <c r="M36" s="69"/>
      <c r="N36" s="99" t="e">
        <f>IF(AG36&gt;(Erklärung!$C$10),1,IF(AG36&gt;(Erklärung!$C$11),2,IF(AG36&gt;(Erklärung!$C$12),3,IF(AG36&gt;(Erklärung!$C$13),4,5))))</f>
        <v>#DIV/0!</v>
      </c>
      <c r="O36" s="88" t="e">
        <f>IF(AH36&gt;Erklärung!$C$10,1,IF(AH36&gt;Erklärung!$C$11,2,IF(AH36&gt;Erklärung!$C$12,3,IF(AH36&gt;Erklärung!$C$13,4,5))))</f>
        <v>#DIV/0!</v>
      </c>
      <c r="P36" s="72"/>
      <c r="Q36" s="69"/>
      <c r="R36" s="69"/>
      <c r="S36" s="69"/>
      <c r="T36" s="69"/>
      <c r="U36" s="69"/>
      <c r="V36" s="69"/>
      <c r="W36" s="69"/>
      <c r="X36" s="69"/>
      <c r="Y36" s="69"/>
      <c r="Z36" s="69"/>
      <c r="AA36" s="96" t="e">
        <f>IF(AI36&gt;Erklärung!$C$10,1,IF(AI36&gt;Erklärung!$C$11,2,IF(AI36&gt;Erklärung!$C$12,3,IF(AI36&gt;Erklärung!$C$13,4,5))))</f>
        <v>#DIV/0!</v>
      </c>
      <c r="AB36" s="99" t="e">
        <f>IF(AJ36&gt;Erklärung!$C$10,1,IF(AJ36&gt;Erklärung!$C$11,2,IF(AJ36&gt;Erklärung!$C$12,3,IF(AJ36&gt;Erklärung!$C$13,4,5))))</f>
        <v>#DIV/0!</v>
      </c>
      <c r="AC36" s="73">
        <f>IF(C36&gt;0,Erklärung!$G$10,0)+ IF(D36&gt;0,Erklärung!$G$11,0)+IF(E36&gt;0,Erklärung!$G$12,0)+IF(F36&gt;0,Erklärung!$G$13,0)+IF(G36&gt;0,Erklärung!$G$14,0)+IF(H36&gt;0,Erklärung!$G$15,0)+IF(I36&gt;0,Erklärung!$G$16,0)+IF(J36&gt;0,Erklärung!$G$17,0)+IF(K36&gt;0,Erklärung!$G$18,0)+IF(L36&gt;0,Erklärung!$G$19,0)</f>
        <v>0</v>
      </c>
      <c r="AD36" s="73">
        <f>IF(C36&gt;0,Erklärung!$G$10,0)+ IF(D36&gt;0,Erklärung!$G$11,0)+IF(E36&gt;0,Erklärung!$G$12,0)+IF(F36&gt;0,Erklärung!$G$13,0)+IF(G36&gt;0,Erklärung!$G$14,0)+IF(H36&gt;0,Erklärung!$G$15,0)+IF(I36&gt;0,Erklärung!$G$16,0)+IF(J36&gt;0,Erklärung!$G$17,0)+IF(K36&gt;0,Erklärung!$G$18,0)+IF(L36&gt;0,Erklärung!$G$19,0)+IF(P36&gt;0,Erklärung!$G$21,0)+IF(Q36&gt;0,Erklärung!$G$22,0)+IF(R36&gt;0,Erklärung!$G$23,0)+IF(S36&gt;0,Erklärung!$G$24,0)+IF(T36&gt;0,Erklärung!$G$25,0)+IF(U36&gt;0,Erklärung!$G$26,0)+IF(V36&gt;0,Erklärung!$G$27,0)+IF(W36&gt;0,Erklärung!$G$28,0)+IF(X36&gt;0,Erklärung!$G$29,0)+IF(Y36&gt;0,Erklärung!$G$30,0)</f>
        <v>0</v>
      </c>
      <c r="AE36" s="73" t="e">
        <f t="shared" si="2"/>
        <v>#DIV/0!</v>
      </c>
      <c r="AF36" s="90">
        <f t="shared" si="0"/>
        <v>0</v>
      </c>
      <c r="AG36" s="73" t="e">
        <f t="shared" si="1"/>
        <v>#DIV/0!</v>
      </c>
      <c r="AH36" s="90" t="e">
        <f>AF36*100/(SUM(Erklärung!$G$10:$G$19))</f>
        <v>#DIV/0!</v>
      </c>
      <c r="AI36" s="74" t="e">
        <f t="shared" si="4"/>
        <v>#DIV/0!</v>
      </c>
      <c r="AJ36" s="91" t="e">
        <f>AE36*100/(SUM(Erklärung!$G$10:$G$19)+SUM(Erklärung!$G$21:$G$30))</f>
        <v>#DIV/0!</v>
      </c>
    </row>
    <row r="37" spans="1:36">
      <c r="A37" s="68">
        <v>36</v>
      </c>
      <c r="B37" s="76"/>
      <c r="C37" s="76"/>
      <c r="D37" s="76"/>
      <c r="E37" s="76"/>
      <c r="F37" s="76"/>
      <c r="G37" s="76"/>
      <c r="H37" s="76"/>
      <c r="I37" s="76"/>
      <c r="J37" s="76"/>
      <c r="K37" s="76"/>
      <c r="L37" s="76"/>
      <c r="M37" s="76"/>
      <c r="N37" s="100" t="e">
        <f>IF(AG37&gt;(Erklärung!$C$10),1,IF(AG37&gt;(Erklärung!$C$11),2,IF(AG37&gt;(Erklärung!$C$12),3,IF(AG37&gt;(Erklärung!$C$13),4,5))))</f>
        <v>#DIV/0!</v>
      </c>
      <c r="O37" s="87" t="e">
        <f>IF(AH37&gt;Erklärung!$C$10,1,IF(AH37&gt;Erklärung!$C$11,2,IF(AH37&gt;Erklärung!$C$12,3,IF(AH37&gt;Erklärung!$C$13,4,5))))</f>
        <v>#DIV/0!</v>
      </c>
      <c r="P37" s="78"/>
      <c r="Q37" s="76"/>
      <c r="R37" s="76"/>
      <c r="S37" s="76"/>
      <c r="T37" s="76"/>
      <c r="U37" s="76"/>
      <c r="V37" s="76"/>
      <c r="W37" s="76"/>
      <c r="X37" s="76"/>
      <c r="Y37" s="76"/>
      <c r="Z37" s="76"/>
      <c r="AA37" s="95" t="e">
        <f>IF(AI37&gt;Erklärung!$C$10,1,IF(AI37&gt;Erklärung!$C$11,2,IF(AI37&gt;Erklärung!$C$12,3,IF(AI37&gt;Erklärung!$C$13,4,5))))</f>
        <v>#DIV/0!</v>
      </c>
      <c r="AB37" s="100" t="e">
        <f>IF(AJ37&gt;Erklärung!$C$10,1,IF(AJ37&gt;Erklärung!$C$11,2,IF(AJ37&gt;Erklärung!$C$12,3,IF(AJ37&gt;Erklärung!$C$13,4,5))))</f>
        <v>#DIV/0!</v>
      </c>
      <c r="AC37" s="73">
        <f>IF(C37&gt;0,Erklärung!$G$10,0)+ IF(D37&gt;0,Erklärung!$G$11,0)+IF(E37&gt;0,Erklärung!$G$12,0)+IF(F37&gt;0,Erklärung!$G$13,0)+IF(G37&gt;0,Erklärung!$G$14,0)+IF(H37&gt;0,Erklärung!$G$15,0)+IF(I37&gt;0,Erklärung!$G$16,0)+IF(J37&gt;0,Erklärung!$G$17,0)+IF(K37&gt;0,Erklärung!$G$18,0)+IF(L37&gt;0,Erklärung!$G$19,0)</f>
        <v>0</v>
      </c>
      <c r="AD37" s="73">
        <f>IF(C37&gt;0,Erklärung!$G$10,0)+ IF(D37&gt;0,Erklärung!$G$11,0)+IF(E37&gt;0,Erklärung!$G$12,0)+IF(F37&gt;0,Erklärung!$G$13,0)+IF(G37&gt;0,Erklärung!$G$14,0)+IF(H37&gt;0,Erklärung!$G$15,0)+IF(I37&gt;0,Erklärung!$G$16,0)+IF(J37&gt;0,Erklärung!$G$17,0)+IF(K37&gt;0,Erklärung!$G$18,0)+IF(L37&gt;0,Erklärung!$G$19,0)+IF(P37&gt;0,Erklärung!$G$21,0)+IF(Q37&gt;0,Erklärung!$G$22,0)+IF(R37&gt;0,Erklärung!$G$23,0)+IF(S37&gt;0,Erklärung!$G$24,0)+IF(T37&gt;0,Erklärung!$G$25,0)+IF(U37&gt;0,Erklärung!$G$26,0)+IF(V37&gt;0,Erklärung!$G$27,0)+IF(W37&gt;0,Erklärung!$G$28,0)+IF(X37&gt;0,Erklärung!$G$29,0)+IF(Y37&gt;0,Erklärung!$G$30,0)</f>
        <v>0</v>
      </c>
      <c r="AE37" s="73" t="e">
        <f t="shared" si="2"/>
        <v>#DIV/0!</v>
      </c>
      <c r="AF37" s="90">
        <f t="shared" si="0"/>
        <v>0</v>
      </c>
      <c r="AG37" s="73" t="e">
        <f t="shared" si="1"/>
        <v>#DIV/0!</v>
      </c>
      <c r="AH37" s="90" t="e">
        <f>AF37*100/(SUM(Erklärung!$G$10:$G$19))</f>
        <v>#DIV/0!</v>
      </c>
      <c r="AI37" s="74" t="e">
        <f t="shared" si="4"/>
        <v>#DIV/0!</v>
      </c>
      <c r="AJ37" s="91" t="e">
        <f>AE37*100/(SUM(Erklärung!$G$10:$G$19)+SUM(Erklärung!$G$21:$G$30))</f>
        <v>#DIV/0!</v>
      </c>
    </row>
    <row r="38" spans="1:36">
      <c r="A38" s="68">
        <v>37</v>
      </c>
      <c r="B38" s="69"/>
      <c r="C38" s="69"/>
      <c r="D38" s="69"/>
      <c r="E38" s="69"/>
      <c r="F38" s="69"/>
      <c r="G38" s="69"/>
      <c r="H38" s="69"/>
      <c r="I38" s="69"/>
      <c r="J38" s="69"/>
      <c r="K38" s="69"/>
      <c r="L38" s="69"/>
      <c r="M38" s="69"/>
      <c r="N38" s="99" t="e">
        <f>IF(AG38&gt;(Erklärung!$C$10),1,IF(AG38&gt;(Erklärung!$C$11),2,IF(AG38&gt;(Erklärung!$C$12),3,IF(AG38&gt;(Erklärung!$C$13),4,5))))</f>
        <v>#DIV/0!</v>
      </c>
      <c r="O38" s="88" t="e">
        <f>IF(AH38&gt;Erklärung!$C$10,1,IF(AH38&gt;Erklärung!$C$11,2,IF(AH38&gt;Erklärung!$C$12,3,IF(AH38&gt;Erklärung!$C$13,4,5))))</f>
        <v>#DIV/0!</v>
      </c>
      <c r="P38" s="72"/>
      <c r="Q38" s="69"/>
      <c r="R38" s="69"/>
      <c r="S38" s="69"/>
      <c r="T38" s="69"/>
      <c r="U38" s="69"/>
      <c r="V38" s="69"/>
      <c r="W38" s="69"/>
      <c r="X38" s="69"/>
      <c r="Y38" s="69"/>
      <c r="Z38" s="69"/>
      <c r="AA38" s="96" t="e">
        <f>IF(AI38&gt;Erklärung!$C$10,1,IF(AI38&gt;Erklärung!$C$11,2,IF(AI38&gt;Erklärung!$C$12,3,IF(AI38&gt;Erklärung!$C$13,4,5))))</f>
        <v>#DIV/0!</v>
      </c>
      <c r="AB38" s="99" t="e">
        <f>IF(AJ38&gt;Erklärung!$C$10,1,IF(AJ38&gt;Erklärung!$C$11,2,IF(AJ38&gt;Erklärung!$C$12,3,IF(AJ38&gt;Erklärung!$C$13,4,5))))</f>
        <v>#DIV/0!</v>
      </c>
      <c r="AC38" s="73">
        <f>IF(C38&gt;0,Erklärung!$G$10,0)+ IF(D38&gt;0,Erklärung!$G$11,0)+IF(E38&gt;0,Erklärung!$G$12,0)+IF(F38&gt;0,Erklärung!$G$13,0)+IF(G38&gt;0,Erklärung!$G$14,0)+IF(H38&gt;0,Erklärung!$G$15,0)+IF(I38&gt;0,Erklärung!$G$16,0)+IF(J38&gt;0,Erklärung!$G$17,0)+IF(K38&gt;0,Erklärung!$G$18,0)+IF(L38&gt;0,Erklärung!$G$19,0)</f>
        <v>0</v>
      </c>
      <c r="AD38" s="73">
        <f>IF(C38&gt;0,Erklärung!$G$10,0)+ IF(D38&gt;0,Erklärung!$G$11,0)+IF(E38&gt;0,Erklärung!$G$12,0)+IF(F38&gt;0,Erklärung!$G$13,0)+IF(G38&gt;0,Erklärung!$G$14,0)+IF(H38&gt;0,Erklärung!$G$15,0)+IF(I38&gt;0,Erklärung!$G$16,0)+IF(J38&gt;0,Erklärung!$G$17,0)+IF(K38&gt;0,Erklärung!$G$18,0)+IF(L38&gt;0,Erklärung!$G$19,0)+IF(P38&gt;0,Erklärung!$G$21,0)+IF(Q38&gt;0,Erklärung!$G$22,0)+IF(R38&gt;0,Erklärung!$G$23,0)+IF(S38&gt;0,Erklärung!$G$24,0)+IF(T38&gt;0,Erklärung!$G$25,0)+IF(U38&gt;0,Erklärung!$G$26,0)+IF(V38&gt;0,Erklärung!$G$27,0)+IF(W38&gt;0,Erklärung!$G$28,0)+IF(X38&gt;0,Erklärung!$G$29,0)+IF(Y38&gt;0,Erklärung!$G$30,0)</f>
        <v>0</v>
      </c>
      <c r="AE38" s="73" t="e">
        <f t="shared" si="2"/>
        <v>#DIV/0!</v>
      </c>
      <c r="AF38" s="90">
        <f t="shared" si="0"/>
        <v>0</v>
      </c>
      <c r="AG38" s="73" t="e">
        <f t="shared" si="1"/>
        <v>#DIV/0!</v>
      </c>
      <c r="AH38" s="90" t="e">
        <f>AF38*100/(SUM(Erklärung!$G$10:$G$19))</f>
        <v>#DIV/0!</v>
      </c>
      <c r="AI38" s="74" t="e">
        <f t="shared" si="4"/>
        <v>#DIV/0!</v>
      </c>
      <c r="AJ38" s="91" t="e">
        <f>AE38*100/(SUM(Erklärung!$G$10:$G$19)+SUM(Erklärung!$G$21:$G$30))</f>
        <v>#DIV/0!</v>
      </c>
    </row>
    <row r="39" spans="1:36">
      <c r="A39" s="68">
        <v>38</v>
      </c>
      <c r="B39" s="76"/>
      <c r="C39" s="76"/>
      <c r="D39" s="76"/>
      <c r="E39" s="76"/>
      <c r="F39" s="76"/>
      <c r="G39" s="76"/>
      <c r="H39" s="76"/>
      <c r="I39" s="76"/>
      <c r="J39" s="76"/>
      <c r="K39" s="76"/>
      <c r="L39" s="76"/>
      <c r="M39" s="76"/>
      <c r="N39" s="100" t="e">
        <f>IF(AG39&gt;(Erklärung!$C$10),1,IF(AG39&gt;(Erklärung!$C$11),2,IF(AG39&gt;(Erklärung!$C$12),3,IF(AG39&gt;(Erklärung!$C$13),4,5))))</f>
        <v>#DIV/0!</v>
      </c>
      <c r="O39" s="87" t="e">
        <f>IF(AH39&gt;Erklärung!$C$10,1,IF(AH39&gt;Erklärung!$C$11,2,IF(AH39&gt;Erklärung!$C$12,3,IF(AH39&gt;Erklärung!$C$13,4,5))))</f>
        <v>#DIV/0!</v>
      </c>
      <c r="P39" s="78"/>
      <c r="Q39" s="76"/>
      <c r="R39" s="76"/>
      <c r="S39" s="76"/>
      <c r="T39" s="76"/>
      <c r="U39" s="76"/>
      <c r="V39" s="76"/>
      <c r="W39" s="76"/>
      <c r="X39" s="76"/>
      <c r="Y39" s="76"/>
      <c r="Z39" s="76"/>
      <c r="AA39" s="95" t="e">
        <f>IF(AI39&gt;Erklärung!$C$10,1,IF(AI39&gt;Erklärung!$C$11,2,IF(AI39&gt;Erklärung!$C$12,3,IF(AI39&gt;Erklärung!$C$13,4,5))))</f>
        <v>#DIV/0!</v>
      </c>
      <c r="AB39" s="100" t="e">
        <f>IF(AJ39&gt;Erklärung!$C$10,1,IF(AJ39&gt;Erklärung!$C$11,2,IF(AJ39&gt;Erklärung!$C$12,3,IF(AJ39&gt;Erklärung!$C$13,4,5))))</f>
        <v>#DIV/0!</v>
      </c>
      <c r="AC39" s="73">
        <f>IF(C39&gt;0,Erklärung!$G$10,0)+ IF(D39&gt;0,Erklärung!$G$11,0)+IF(E39&gt;0,Erklärung!$G$12,0)+IF(F39&gt;0,Erklärung!$G$13,0)+IF(G39&gt;0,Erklärung!$G$14,0)+IF(H39&gt;0,Erklärung!$G$15,0)+IF(I39&gt;0,Erklärung!$G$16,0)+IF(J39&gt;0,Erklärung!$G$17,0)+IF(K39&gt;0,Erklärung!$G$18,0)+IF(L39&gt;0,Erklärung!$G$19,0)</f>
        <v>0</v>
      </c>
      <c r="AD39" s="73">
        <f>IF(C39&gt;0,Erklärung!$G$10,0)+ IF(D39&gt;0,Erklärung!$G$11,0)+IF(E39&gt;0,Erklärung!$G$12,0)+IF(F39&gt;0,Erklärung!$G$13,0)+IF(G39&gt;0,Erklärung!$G$14,0)+IF(H39&gt;0,Erklärung!$G$15,0)+IF(I39&gt;0,Erklärung!$G$16,0)+IF(J39&gt;0,Erklärung!$G$17,0)+IF(K39&gt;0,Erklärung!$G$18,0)+IF(L39&gt;0,Erklärung!$G$19,0)+IF(P39&gt;0,Erklärung!$G$21,0)+IF(Q39&gt;0,Erklärung!$G$22,0)+IF(R39&gt;0,Erklärung!$G$23,0)+IF(S39&gt;0,Erklärung!$G$24,0)+IF(T39&gt;0,Erklärung!$G$25,0)+IF(U39&gt;0,Erklärung!$G$26,0)+IF(V39&gt;0,Erklärung!$G$27,0)+IF(W39&gt;0,Erklärung!$G$28,0)+IF(X39&gt;0,Erklärung!$G$29,0)+IF(Y39&gt;0,Erklärung!$G$30,0)</f>
        <v>0</v>
      </c>
      <c r="AE39" s="73" t="e">
        <f t="shared" si="2"/>
        <v>#DIV/0!</v>
      </c>
      <c r="AF39" s="90">
        <f t="shared" si="0"/>
        <v>0</v>
      </c>
      <c r="AG39" s="73" t="e">
        <f t="shared" si="1"/>
        <v>#DIV/0!</v>
      </c>
      <c r="AH39" s="90" t="e">
        <f>AF39*100/(SUM(Erklärung!$G$10:$G$19))</f>
        <v>#DIV/0!</v>
      </c>
      <c r="AI39" s="74" t="e">
        <f t="shared" si="4"/>
        <v>#DIV/0!</v>
      </c>
      <c r="AJ39" s="91" t="e">
        <f>AE39*100/(SUM(Erklärung!$G$10:$G$19)+SUM(Erklärung!$G$21:$G$30))</f>
        <v>#DIV/0!</v>
      </c>
    </row>
    <row r="40" spans="1:36">
      <c r="A40" s="68">
        <v>39</v>
      </c>
      <c r="B40" s="69"/>
      <c r="C40" s="69"/>
      <c r="D40" s="69"/>
      <c r="E40" s="69"/>
      <c r="F40" s="69"/>
      <c r="G40" s="69"/>
      <c r="H40" s="69"/>
      <c r="I40" s="69"/>
      <c r="J40" s="69"/>
      <c r="K40" s="69"/>
      <c r="L40" s="69"/>
      <c r="M40" s="69"/>
      <c r="N40" s="99" t="e">
        <f>IF(AG40&gt;(Erklärung!$C$10),1,IF(AG40&gt;(Erklärung!$C$11),2,IF(AG40&gt;(Erklärung!$C$12),3,IF(AG40&gt;(Erklärung!$C$13),4,5))))</f>
        <v>#DIV/0!</v>
      </c>
      <c r="O40" s="88" t="e">
        <f>IF(AH40&gt;Erklärung!$C$10,1,IF(AH40&gt;Erklärung!$C$11,2,IF(AH40&gt;Erklärung!$C$12,3,IF(AH40&gt;Erklärung!$C$13,4,5))))</f>
        <v>#DIV/0!</v>
      </c>
      <c r="P40" s="72"/>
      <c r="Q40" s="69"/>
      <c r="R40" s="69"/>
      <c r="S40" s="69"/>
      <c r="T40" s="69"/>
      <c r="U40" s="69"/>
      <c r="V40" s="69"/>
      <c r="W40" s="69"/>
      <c r="X40" s="69"/>
      <c r="Y40" s="69"/>
      <c r="Z40" s="69"/>
      <c r="AA40" s="96" t="e">
        <f>IF(AI40&gt;Erklärung!$C$10,1,IF(AI40&gt;Erklärung!$C$11,2,IF(AI40&gt;Erklärung!$C$12,3,IF(AI40&gt;Erklärung!$C$13,4,5))))</f>
        <v>#DIV/0!</v>
      </c>
      <c r="AB40" s="99" t="e">
        <f>IF(AJ40&gt;Erklärung!$C$10,1,IF(AJ40&gt;Erklärung!$C$11,2,IF(AJ40&gt;Erklärung!$C$12,3,IF(AJ40&gt;Erklärung!$C$13,4,5))))</f>
        <v>#DIV/0!</v>
      </c>
      <c r="AC40" s="73">
        <f>IF(C40&gt;0,Erklärung!$G$10,0)+ IF(D40&gt;0,Erklärung!$G$11,0)+IF(E40&gt;0,Erklärung!$G$12,0)+IF(F40&gt;0,Erklärung!$G$13,0)+IF(G40&gt;0,Erklärung!$G$14,0)+IF(H40&gt;0,Erklärung!$G$15,0)+IF(I40&gt;0,Erklärung!$G$16,0)+IF(J40&gt;0,Erklärung!$G$17,0)+IF(K40&gt;0,Erklärung!$G$18,0)+IF(L40&gt;0,Erklärung!$G$19,0)</f>
        <v>0</v>
      </c>
      <c r="AD40" s="73">
        <f>IF(C40&gt;0,Erklärung!$G$10,0)+ IF(D40&gt;0,Erklärung!$G$11,0)+IF(E40&gt;0,Erklärung!$G$12,0)+IF(F40&gt;0,Erklärung!$G$13,0)+IF(G40&gt;0,Erklärung!$G$14,0)+IF(H40&gt;0,Erklärung!$G$15,0)+IF(I40&gt;0,Erklärung!$G$16,0)+IF(J40&gt;0,Erklärung!$G$17,0)+IF(K40&gt;0,Erklärung!$G$18,0)+IF(L40&gt;0,Erklärung!$G$19,0)+IF(P40&gt;0,Erklärung!$G$21,0)+IF(Q40&gt;0,Erklärung!$G$22,0)+IF(R40&gt;0,Erklärung!$G$23,0)+IF(S40&gt;0,Erklärung!$G$24,0)+IF(T40&gt;0,Erklärung!$G$25,0)+IF(U40&gt;0,Erklärung!$G$26,0)+IF(V40&gt;0,Erklärung!$G$27,0)+IF(W40&gt;0,Erklärung!$G$28,0)+IF(X40&gt;0,Erklärung!$G$29,0)+IF(Y40&gt;0,Erklärung!$G$30,0)</f>
        <v>0</v>
      </c>
      <c r="AE40" s="73" t="e">
        <f t="shared" si="2"/>
        <v>#DIV/0!</v>
      </c>
      <c r="AF40" s="90">
        <f t="shared" si="0"/>
        <v>0</v>
      </c>
      <c r="AG40" s="73" t="e">
        <f t="shared" si="1"/>
        <v>#DIV/0!</v>
      </c>
      <c r="AH40" s="90" t="e">
        <f>AF40*100/(SUM(Erklärung!$G$10:$G$19))</f>
        <v>#DIV/0!</v>
      </c>
      <c r="AI40" s="74" t="e">
        <f t="shared" si="4"/>
        <v>#DIV/0!</v>
      </c>
      <c r="AJ40" s="91" t="e">
        <f>AE40*100/(SUM(Erklärung!$G$10:$G$19)+SUM(Erklärung!$G$21:$G$30))</f>
        <v>#DIV/0!</v>
      </c>
    </row>
    <row r="41" spans="1:36">
      <c r="A41" s="68">
        <v>40</v>
      </c>
      <c r="B41" s="76"/>
      <c r="C41" s="76"/>
      <c r="D41" s="76"/>
      <c r="E41" s="76"/>
      <c r="F41" s="76"/>
      <c r="G41" s="76"/>
      <c r="H41" s="76"/>
      <c r="I41" s="76"/>
      <c r="J41" s="76"/>
      <c r="K41" s="76"/>
      <c r="L41" s="76"/>
      <c r="M41" s="76"/>
      <c r="N41" s="100" t="e">
        <f>IF(AG41&gt;(Erklärung!$C$10),1,IF(AG41&gt;(Erklärung!$C$11),2,IF(AG41&gt;(Erklärung!$C$12),3,IF(AG41&gt;(Erklärung!$C$13),4,5))))</f>
        <v>#DIV/0!</v>
      </c>
      <c r="O41" s="87" t="e">
        <f>IF(AH41&gt;Erklärung!$C$10,1,IF(AH41&gt;Erklärung!$C$11,2,IF(AH41&gt;Erklärung!$C$12,3,IF(AH41&gt;Erklärung!$C$13,4,5))))</f>
        <v>#DIV/0!</v>
      </c>
      <c r="P41" s="78"/>
      <c r="Q41" s="76"/>
      <c r="R41" s="76"/>
      <c r="S41" s="76"/>
      <c r="T41" s="76"/>
      <c r="U41" s="76"/>
      <c r="V41" s="76"/>
      <c r="W41" s="76"/>
      <c r="X41" s="76"/>
      <c r="Y41" s="76"/>
      <c r="Z41" s="76"/>
      <c r="AA41" s="95" t="e">
        <f>IF(AI41&gt;Erklärung!$C$10,1,IF(AI41&gt;Erklärung!$C$11,2,IF(AI41&gt;Erklärung!$C$12,3,IF(AI41&gt;Erklärung!$C$13,4,5))))</f>
        <v>#DIV/0!</v>
      </c>
      <c r="AB41" s="100" t="e">
        <f>IF(AJ41&gt;Erklärung!$C$10,1,IF(AJ41&gt;Erklärung!$C$11,2,IF(AJ41&gt;Erklärung!$C$12,3,IF(AJ41&gt;Erklärung!$C$13,4,5))))</f>
        <v>#DIV/0!</v>
      </c>
      <c r="AC41" s="73">
        <f>IF(C41&gt;0,Erklärung!$G$10,0)+ IF(D41&gt;0,Erklärung!$G$11,0)+IF(E41&gt;0,Erklärung!$G$12,0)+IF(F41&gt;0,Erklärung!$G$13,0)+IF(G41&gt;0,Erklärung!$G$14,0)+IF(H41&gt;0,Erklärung!$G$15,0)+IF(I41&gt;0,Erklärung!$G$16,0)+IF(J41&gt;0,Erklärung!$G$17,0)+IF(K41&gt;0,Erklärung!$G$18,0)+IF(L41&gt;0,Erklärung!$G$19,0)</f>
        <v>0</v>
      </c>
      <c r="AD41" s="73">
        <f>IF(C41&gt;0,Erklärung!$G$10,0)+ IF(D41&gt;0,Erklärung!$G$11,0)+IF(E41&gt;0,Erklärung!$G$12,0)+IF(F41&gt;0,Erklärung!$G$13,0)+IF(G41&gt;0,Erklärung!$G$14,0)+IF(H41&gt;0,Erklärung!$G$15,0)+IF(I41&gt;0,Erklärung!$G$16,0)+IF(J41&gt;0,Erklärung!$G$17,0)+IF(K41&gt;0,Erklärung!$G$18,0)+IF(L41&gt;0,Erklärung!$G$19,0)+IF(P41&gt;0,Erklärung!$G$21,0)+IF(Q41&gt;0,Erklärung!$G$22,0)+IF(R41&gt;0,Erklärung!$G$23,0)+IF(S41&gt;0,Erklärung!$G$24,0)+IF(T41&gt;0,Erklärung!$G$25,0)+IF(U41&gt;0,Erklärung!$G$26,0)+IF(V41&gt;0,Erklärung!$G$27,0)+IF(W41&gt;0,Erklärung!$G$28,0)+IF(X41&gt;0,Erklärung!$G$29,0)+IF(Y41&gt;0,Erklärung!$G$30,0)</f>
        <v>0</v>
      </c>
      <c r="AE41" s="73" t="e">
        <f t="shared" si="2"/>
        <v>#DIV/0!</v>
      </c>
      <c r="AF41" s="90">
        <f t="shared" si="0"/>
        <v>0</v>
      </c>
      <c r="AG41" s="73" t="e">
        <f t="shared" si="1"/>
        <v>#DIV/0!</v>
      </c>
      <c r="AH41" s="90" t="e">
        <f>AF41*100/(SUM(Erklärung!$G$10:$G$19))</f>
        <v>#DIV/0!</v>
      </c>
      <c r="AI41" s="74" t="e">
        <f t="shared" si="4"/>
        <v>#DIV/0!</v>
      </c>
      <c r="AJ41" s="91" t="e">
        <f>AE41*100/(SUM(Erklärung!$G$10:$G$19)+SUM(Erklärung!$G$21:$G$30))</f>
        <v>#DIV/0!</v>
      </c>
    </row>
    <row r="42" spans="1:36">
      <c r="B42" s="80"/>
      <c r="C42" s="81"/>
      <c r="D42" s="81"/>
      <c r="E42" s="81"/>
      <c r="F42" s="81"/>
      <c r="G42" s="81"/>
      <c r="H42" s="81"/>
      <c r="I42" s="81"/>
      <c r="J42" s="81"/>
      <c r="K42" s="81"/>
      <c r="L42" s="81"/>
      <c r="M42" s="81"/>
      <c r="O42" s="80"/>
      <c r="P42" s="81"/>
      <c r="Q42" s="81"/>
      <c r="R42" s="81"/>
      <c r="S42" s="81"/>
      <c r="T42" s="81"/>
      <c r="U42" s="81"/>
      <c r="V42" s="81"/>
      <c r="W42" s="81"/>
      <c r="X42" s="81"/>
      <c r="Y42" s="81"/>
      <c r="Z42" s="81"/>
      <c r="AA42" s="82"/>
      <c r="AC42" s="83"/>
      <c r="AD42" s="84"/>
      <c r="AE42" s="84"/>
      <c r="AF42" s="85"/>
      <c r="AG42" s="84"/>
      <c r="AH42" s="85"/>
      <c r="AI42" s="84"/>
    </row>
    <row r="43" spans="1:36">
      <c r="B43" s="80"/>
      <c r="C43" s="81"/>
      <c r="D43" s="81"/>
      <c r="E43" s="81"/>
      <c r="F43" s="81"/>
      <c r="G43" s="81"/>
      <c r="H43" s="81"/>
      <c r="I43" s="81"/>
      <c r="J43" s="81"/>
      <c r="K43" s="81"/>
      <c r="L43" s="81"/>
      <c r="M43" s="81"/>
      <c r="O43" s="80"/>
      <c r="P43" s="81"/>
      <c r="Q43" s="81"/>
      <c r="R43" s="81"/>
      <c r="S43" s="81"/>
      <c r="T43" s="81"/>
      <c r="U43" s="81"/>
      <c r="V43" s="81"/>
      <c r="W43" s="81"/>
      <c r="X43" s="81"/>
      <c r="Y43" s="81"/>
      <c r="Z43" s="81"/>
      <c r="AA43" s="82"/>
      <c r="AC43" s="83"/>
      <c r="AD43" s="84"/>
      <c r="AE43" s="84"/>
      <c r="AF43" s="85"/>
      <c r="AG43" s="84"/>
      <c r="AH43" s="85"/>
      <c r="AI43" s="84"/>
    </row>
  </sheetData>
  <sheetProtection password="EB3B" sheet="1" objects="1" scenarios="1" formatCells="0" formatColumns="0" formatRows="0" insertColumns="0" insertRows="0" sort="0" autoFilter="0"/>
  <pageMargins left="0.70866141732283472" right="0.70866141732283472" top="0.78740157480314965" bottom="0.78740157480314965" header="0.31496062992125984" footer="0.31496062992125984"/>
  <pageSetup paperSize="9" scale="72" fitToWidth="2" pageOrder="overThenDown" orientation="landscape" r:id="rId1"/>
  <headerFooter>
    <oddFooter>&amp;L&amp;10Noten Stand: &amp;D&amp;R&amp;10(c) Mag. Marita Hintermüller</oddFooter>
  </headerFooter>
  <rowBreaks count="1" manualBreakCount="1">
    <brk id="31" max="16383" man="1"/>
  </rowBreaks>
  <colBreaks count="1" manualBreakCount="1">
    <brk id="15" max="40" man="1"/>
  </colBreaks>
  <legacyDrawing r:id="rId2"/>
</worksheet>
</file>

<file path=xl/worksheets/sheet3.xml><?xml version="1.0" encoding="utf-8"?>
<worksheet xmlns="http://schemas.openxmlformats.org/spreadsheetml/2006/main" xmlns:r="http://schemas.openxmlformats.org/officeDocument/2006/relationships">
  <sheetPr>
    <pageSetUpPr fitToPage="1"/>
  </sheetPr>
  <dimension ref="A1:L44"/>
  <sheetViews>
    <sheetView workbookViewId="0">
      <selection activeCell="H11" sqref="H11"/>
    </sheetView>
  </sheetViews>
  <sheetFormatPr baseColWidth="10" defaultRowHeight="15"/>
  <cols>
    <col min="1" max="1" width="15" style="1" bestFit="1" customWidth="1"/>
    <col min="2" max="2" width="7.28515625" style="1" customWidth="1"/>
    <col min="3" max="3" width="5" style="1" customWidth="1"/>
    <col min="4" max="4" width="3.28515625" style="1" customWidth="1"/>
    <col min="5" max="5" width="14.7109375" style="1" bestFit="1" customWidth="1"/>
    <col min="6" max="6" width="24" style="1" bestFit="1" customWidth="1"/>
    <col min="7" max="7" width="12" style="1" bestFit="1" customWidth="1"/>
    <col min="8" max="16384" width="11.42578125" style="1"/>
  </cols>
  <sheetData>
    <row r="1" spans="1:7" ht="15.75">
      <c r="A1" s="10" t="s">
        <v>108</v>
      </c>
    </row>
    <row r="2" spans="1:7" ht="15.75">
      <c r="A2" s="10"/>
    </row>
    <row r="3" spans="1:7">
      <c r="A3" s="1" t="s">
        <v>127</v>
      </c>
    </row>
    <row r="4" spans="1:7" ht="18" customHeight="1">
      <c r="A4" s="10" t="s">
        <v>79</v>
      </c>
      <c r="B4" s="1" t="s">
        <v>83</v>
      </c>
    </row>
    <row r="5" spans="1:7" ht="18" customHeight="1">
      <c r="A5" s="10" t="s">
        <v>81</v>
      </c>
      <c r="B5" s="1" t="s">
        <v>83</v>
      </c>
    </row>
    <row r="6" spans="1:7" ht="18" customHeight="1">
      <c r="A6" s="10" t="s">
        <v>80</v>
      </c>
      <c r="B6" s="1" t="s">
        <v>83</v>
      </c>
    </row>
    <row r="7" spans="1:7" ht="18" customHeight="1">
      <c r="A7" s="10" t="s">
        <v>82</v>
      </c>
      <c r="B7" s="1" t="s">
        <v>83</v>
      </c>
    </row>
    <row r="10" spans="1:7">
      <c r="A10" s="11" t="s">
        <v>0</v>
      </c>
      <c r="B10" s="119" t="s">
        <v>5</v>
      </c>
      <c r="C10" s="119"/>
      <c r="D10" s="7"/>
      <c r="E10" s="43" t="s">
        <v>21</v>
      </c>
      <c r="F10" s="11" t="s">
        <v>13</v>
      </c>
      <c r="G10" s="11" t="s">
        <v>16</v>
      </c>
    </row>
    <row r="11" spans="1:7">
      <c r="A11" s="2" t="s">
        <v>6</v>
      </c>
      <c r="B11" s="14" t="s">
        <v>11</v>
      </c>
      <c r="C11" s="15">
        <v>90</v>
      </c>
      <c r="D11" s="6"/>
      <c r="E11" s="12" t="s">
        <v>17</v>
      </c>
      <c r="F11" s="4" t="s">
        <v>109</v>
      </c>
      <c r="G11" s="4">
        <v>20</v>
      </c>
    </row>
    <row r="12" spans="1:7">
      <c r="A12" s="2" t="s">
        <v>7</v>
      </c>
      <c r="B12" s="14" t="s">
        <v>11</v>
      </c>
      <c r="C12" s="15">
        <v>76.5</v>
      </c>
      <c r="D12" s="6"/>
      <c r="E12" s="12" t="s">
        <v>17</v>
      </c>
      <c r="F12" s="4" t="s">
        <v>110</v>
      </c>
      <c r="G12" s="4">
        <v>20</v>
      </c>
    </row>
    <row r="13" spans="1:7">
      <c r="A13" s="2" t="s">
        <v>8</v>
      </c>
      <c r="B13" s="14" t="s">
        <v>11</v>
      </c>
      <c r="C13" s="15">
        <v>63</v>
      </c>
      <c r="D13" s="6"/>
      <c r="E13" s="12" t="s">
        <v>17</v>
      </c>
      <c r="F13" s="4" t="s">
        <v>111</v>
      </c>
      <c r="G13" s="4">
        <v>20</v>
      </c>
    </row>
    <row r="14" spans="1:7">
      <c r="A14" s="2" t="s">
        <v>9</v>
      </c>
      <c r="B14" s="14" t="s">
        <v>11</v>
      </c>
      <c r="C14" s="15">
        <v>49.5</v>
      </c>
      <c r="D14" s="6"/>
      <c r="E14" s="12" t="s">
        <v>17</v>
      </c>
      <c r="F14" s="4" t="s">
        <v>112</v>
      </c>
      <c r="G14" s="4">
        <v>20</v>
      </c>
    </row>
    <row r="15" spans="1:7">
      <c r="A15" s="2" t="s">
        <v>10</v>
      </c>
      <c r="B15" s="14" t="s">
        <v>12</v>
      </c>
      <c r="C15" s="15">
        <v>49</v>
      </c>
      <c r="D15" s="6"/>
      <c r="E15" s="12" t="s">
        <v>17</v>
      </c>
      <c r="F15" s="4" t="s">
        <v>1</v>
      </c>
      <c r="G15" s="4">
        <v>20</v>
      </c>
    </row>
    <row r="16" spans="1:7">
      <c r="E16" s="12" t="s">
        <v>17</v>
      </c>
      <c r="F16" s="4" t="s">
        <v>32</v>
      </c>
      <c r="G16" s="4"/>
    </row>
    <row r="17" spans="1:12">
      <c r="E17" s="12" t="s">
        <v>17</v>
      </c>
      <c r="F17" s="4" t="s">
        <v>33</v>
      </c>
      <c r="G17" s="4"/>
    </row>
    <row r="18" spans="1:12">
      <c r="A18" s="24" t="s">
        <v>25</v>
      </c>
      <c r="B18" s="30"/>
      <c r="C18" s="31"/>
      <c r="E18" s="12" t="s">
        <v>17</v>
      </c>
      <c r="F18" s="4" t="s">
        <v>34</v>
      </c>
      <c r="G18" s="4"/>
      <c r="I18" s="16" t="s">
        <v>47</v>
      </c>
      <c r="J18" s="17"/>
      <c r="K18" s="17"/>
      <c r="L18" s="18"/>
    </row>
    <row r="19" spans="1:12">
      <c r="A19" s="25" t="s">
        <v>27</v>
      </c>
      <c r="B19" s="29"/>
      <c r="C19" s="32"/>
      <c r="E19" s="12" t="s">
        <v>17</v>
      </c>
      <c r="F19" s="4" t="s">
        <v>35</v>
      </c>
      <c r="G19" s="4"/>
      <c r="I19" s="19" t="s">
        <v>48</v>
      </c>
      <c r="J19" s="3"/>
      <c r="K19" s="3"/>
      <c r="L19" s="20"/>
    </row>
    <row r="20" spans="1:12">
      <c r="A20" s="25" t="s">
        <v>24</v>
      </c>
      <c r="B20" s="29"/>
      <c r="C20" s="32"/>
      <c r="E20" s="12" t="s">
        <v>17</v>
      </c>
      <c r="F20" s="4" t="s">
        <v>36</v>
      </c>
      <c r="G20" s="4"/>
      <c r="I20" s="19" t="s">
        <v>49</v>
      </c>
      <c r="J20" s="3"/>
      <c r="K20" s="3"/>
      <c r="L20" s="20"/>
    </row>
    <row r="21" spans="1:12">
      <c r="A21" s="25" t="s">
        <v>26</v>
      </c>
      <c r="B21" s="29"/>
      <c r="C21" s="32"/>
      <c r="E21" s="12" t="s">
        <v>17</v>
      </c>
      <c r="F21" s="5" t="s">
        <v>22</v>
      </c>
      <c r="G21" s="9"/>
      <c r="I21" s="19" t="s">
        <v>50</v>
      </c>
      <c r="J21" s="3"/>
      <c r="K21" s="3"/>
      <c r="L21" s="20"/>
    </row>
    <row r="22" spans="1:12">
      <c r="A22" s="25" t="s">
        <v>93</v>
      </c>
      <c r="B22" s="29"/>
      <c r="C22" s="26"/>
      <c r="E22" s="12" t="s">
        <v>18</v>
      </c>
      <c r="F22" s="4" t="s">
        <v>2</v>
      </c>
      <c r="G22" s="4">
        <v>20</v>
      </c>
      <c r="I22" s="19" t="s">
        <v>51</v>
      </c>
      <c r="J22" s="3"/>
      <c r="K22" s="3"/>
      <c r="L22" s="20"/>
    </row>
    <row r="23" spans="1:12">
      <c r="A23" s="25" t="s">
        <v>94</v>
      </c>
      <c r="B23" s="29"/>
      <c r="C23" s="26"/>
      <c r="E23" s="12" t="s">
        <v>18</v>
      </c>
      <c r="F23" s="4" t="s">
        <v>113</v>
      </c>
      <c r="G23" s="4">
        <v>20</v>
      </c>
      <c r="I23" s="19" t="s">
        <v>52</v>
      </c>
      <c r="J23" s="3"/>
      <c r="K23" s="3"/>
      <c r="L23" s="20"/>
    </row>
    <row r="24" spans="1:12">
      <c r="A24" s="25" t="s">
        <v>91</v>
      </c>
      <c r="B24" s="29"/>
      <c r="C24" s="26"/>
      <c r="E24" s="12" t="s">
        <v>18</v>
      </c>
      <c r="F24" s="4" t="s">
        <v>4</v>
      </c>
      <c r="G24" s="4">
        <v>10</v>
      </c>
      <c r="I24" s="21" t="s">
        <v>53</v>
      </c>
      <c r="J24" s="22"/>
      <c r="K24" s="22"/>
      <c r="L24" s="23"/>
    </row>
    <row r="25" spans="1:12">
      <c r="A25" s="27" t="s">
        <v>92</v>
      </c>
      <c r="B25" s="33"/>
      <c r="C25" s="28"/>
      <c r="E25" s="12" t="s">
        <v>18</v>
      </c>
      <c r="F25" s="4" t="s">
        <v>3</v>
      </c>
      <c r="G25" s="4">
        <v>10</v>
      </c>
    </row>
    <row r="26" spans="1:12">
      <c r="E26" s="12" t="s">
        <v>18</v>
      </c>
      <c r="F26" s="4" t="s">
        <v>112</v>
      </c>
      <c r="G26" s="4">
        <v>10</v>
      </c>
    </row>
    <row r="27" spans="1:12">
      <c r="E27" s="12" t="s">
        <v>18</v>
      </c>
      <c r="F27" s="4" t="s">
        <v>112</v>
      </c>
      <c r="G27" s="4">
        <v>10</v>
      </c>
    </row>
    <row r="28" spans="1:12">
      <c r="A28" s="34" t="s">
        <v>84</v>
      </c>
      <c r="B28" s="35"/>
      <c r="C28" s="36"/>
      <c r="E28" s="12" t="s">
        <v>18</v>
      </c>
      <c r="F28" s="4" t="s">
        <v>111</v>
      </c>
      <c r="G28" s="4">
        <v>20</v>
      </c>
    </row>
    <row r="29" spans="1:12">
      <c r="A29" s="37" t="s">
        <v>85</v>
      </c>
      <c r="B29" s="38"/>
      <c r="C29" s="39"/>
      <c r="E29" s="12" t="s">
        <v>18</v>
      </c>
      <c r="F29" s="4" t="s">
        <v>44</v>
      </c>
      <c r="G29" s="4"/>
    </row>
    <row r="30" spans="1:12">
      <c r="A30" s="37" t="s">
        <v>86</v>
      </c>
      <c r="B30" s="38"/>
      <c r="C30" s="39"/>
      <c r="E30" s="12" t="s">
        <v>18</v>
      </c>
      <c r="F30" s="4" t="s">
        <v>45</v>
      </c>
      <c r="G30" s="4"/>
    </row>
    <row r="31" spans="1:12">
      <c r="A31" s="37" t="s">
        <v>87</v>
      </c>
      <c r="B31" s="38"/>
      <c r="C31" s="39"/>
      <c r="E31" s="12" t="s">
        <v>18</v>
      </c>
      <c r="F31" s="4" t="s">
        <v>46</v>
      </c>
      <c r="G31" s="4"/>
    </row>
    <row r="32" spans="1:12">
      <c r="A32" s="37" t="s">
        <v>88</v>
      </c>
      <c r="B32" s="38"/>
      <c r="C32" s="39"/>
      <c r="E32" s="12" t="s">
        <v>18</v>
      </c>
      <c r="F32" s="5" t="s">
        <v>114</v>
      </c>
      <c r="G32" s="9"/>
    </row>
    <row r="33" spans="1:7">
      <c r="A33" s="37" t="s">
        <v>89</v>
      </c>
      <c r="B33" s="38"/>
      <c r="C33" s="39"/>
      <c r="E33" s="12" t="s">
        <v>19</v>
      </c>
      <c r="F33" s="13" t="s">
        <v>103</v>
      </c>
      <c r="G33" s="8"/>
    </row>
    <row r="34" spans="1:7">
      <c r="A34" s="40" t="s">
        <v>90</v>
      </c>
      <c r="B34" s="41"/>
      <c r="C34" s="42"/>
      <c r="E34" s="12" t="s">
        <v>19</v>
      </c>
      <c r="F34" s="9" t="s">
        <v>104</v>
      </c>
      <c r="G34" s="8"/>
    </row>
    <row r="35" spans="1:7">
      <c r="E35" s="12" t="s">
        <v>20</v>
      </c>
      <c r="F35" s="9" t="s">
        <v>99</v>
      </c>
      <c r="G35" s="8"/>
    </row>
    <row r="36" spans="1:7">
      <c r="E36" s="12" t="s">
        <v>19</v>
      </c>
      <c r="F36" s="9" t="s">
        <v>98</v>
      </c>
      <c r="G36" s="8"/>
    </row>
    <row r="37" spans="1:7">
      <c r="E37" s="12" t="s">
        <v>20</v>
      </c>
      <c r="F37" s="13" t="s">
        <v>107</v>
      </c>
      <c r="G37" s="8"/>
    </row>
    <row r="38" spans="1:7">
      <c r="E38" s="12" t="s">
        <v>19</v>
      </c>
      <c r="F38" s="2" t="s">
        <v>105</v>
      </c>
    </row>
    <row r="39" spans="1:7">
      <c r="E39" s="12" t="s">
        <v>19</v>
      </c>
      <c r="F39" s="2" t="s">
        <v>96</v>
      </c>
    </row>
    <row r="40" spans="1:7">
      <c r="E40" s="12" t="s">
        <v>20</v>
      </c>
      <c r="F40" s="13" t="s">
        <v>100</v>
      </c>
    </row>
    <row r="41" spans="1:7">
      <c r="E41" s="12" t="s">
        <v>19</v>
      </c>
      <c r="F41" s="13" t="s">
        <v>97</v>
      </c>
    </row>
    <row r="42" spans="1:7">
      <c r="E42" s="12" t="s">
        <v>20</v>
      </c>
      <c r="F42" s="13" t="s">
        <v>106</v>
      </c>
    </row>
    <row r="43" spans="1:7">
      <c r="E43" s="12" t="s">
        <v>19</v>
      </c>
      <c r="F43" s="13" t="s">
        <v>101</v>
      </c>
    </row>
    <row r="44" spans="1:7">
      <c r="E44" s="12" t="s">
        <v>19</v>
      </c>
      <c r="F44" s="13" t="s">
        <v>102</v>
      </c>
    </row>
  </sheetData>
  <sheetProtection password="EB3B" sheet="1" objects="1" scenarios="1" formatCells="0" formatColumns="0" formatRows="0" insertColumns="0" insertRows="0" sort="0" autoFilter="0"/>
  <mergeCells count="1">
    <mergeCell ref="B10:C10"/>
  </mergeCells>
  <pageMargins left="0.70866141732283472" right="0.70866141732283472" top="0.78740157480314965" bottom="0.78740157480314965" header="0.31496062992125984" footer="0.31496062992125984"/>
  <pageSetup paperSize="9" scale="74" orientation="landscape" r:id="rId1"/>
  <headerFooter>
    <oddFooter>&amp;R&amp;10(c) Mag. Marita Hintermüller</oddFooter>
  </headerFooter>
  <legacyDrawing r:id="rId2"/>
</worksheet>
</file>

<file path=xl/worksheets/sheet4.xml><?xml version="1.0" encoding="utf-8"?>
<worksheet xmlns="http://schemas.openxmlformats.org/spreadsheetml/2006/main" xmlns:r="http://schemas.openxmlformats.org/officeDocument/2006/relationships">
  <dimension ref="A1:AJ43"/>
  <sheetViews>
    <sheetView tabSelected="1" zoomScale="80" zoomScaleNormal="80" zoomScaleSheetLayoutView="70" workbookViewId="0">
      <pane xSplit="2" ySplit="1" topLeftCell="C2" activePane="bottomRight" state="frozen"/>
      <selection pane="topRight" activeCell="C1" sqref="C1"/>
      <selection pane="bottomLeft" activeCell="A2" sqref="A2"/>
      <selection pane="bottomRight" activeCell="AE2" sqref="AE2:AE41"/>
    </sheetView>
  </sheetViews>
  <sheetFormatPr baseColWidth="10" defaultRowHeight="17.25"/>
  <cols>
    <col min="1" max="1" width="4.42578125" style="75" bestFit="1" customWidth="1"/>
    <col min="2" max="2" width="25" style="75" bestFit="1" customWidth="1"/>
    <col min="3" max="3" width="6.42578125" style="75" customWidth="1"/>
    <col min="4" max="4" width="7" style="75" bestFit="1" customWidth="1"/>
    <col min="5" max="5" width="11" style="75" bestFit="1" customWidth="1"/>
    <col min="6" max="6" width="12.140625" style="75" bestFit="1" customWidth="1"/>
    <col min="7" max="7" width="8.140625" style="75" bestFit="1" customWidth="1"/>
    <col min="8" max="12" width="5.5703125" style="75" bestFit="1" customWidth="1"/>
    <col min="13" max="13" width="8.140625" style="75" bestFit="1" customWidth="1"/>
    <col min="14" max="14" width="9.28515625" style="75" bestFit="1" customWidth="1"/>
    <col min="15" max="15" width="7" style="75" bestFit="1" customWidth="1"/>
    <col min="16" max="17" width="7.42578125" style="75" bestFit="1" customWidth="1"/>
    <col min="18" max="19" width="7.140625" style="75" bestFit="1" customWidth="1"/>
    <col min="20" max="21" width="12.140625" style="75" bestFit="1" customWidth="1"/>
    <col min="22" max="22" width="11" style="75" bestFit="1" customWidth="1"/>
    <col min="23" max="25" width="5.5703125" style="75" bestFit="1" customWidth="1"/>
    <col min="26" max="26" width="12.140625" style="75" bestFit="1" customWidth="1"/>
    <col min="27" max="27" width="10.85546875" style="75" customWidth="1"/>
    <col min="28" max="28" width="11" style="75" bestFit="1" customWidth="1"/>
    <col min="29" max="29" width="7.42578125" style="86" customWidth="1"/>
    <col min="30" max="30" width="11.140625" style="86" customWidth="1"/>
    <col min="31" max="31" width="9" style="86" bestFit="1" customWidth="1"/>
    <col min="32" max="32" width="7.85546875" style="86" bestFit="1" customWidth="1"/>
    <col min="33" max="33" width="8.5703125" style="86" customWidth="1"/>
    <col min="34" max="34" width="8.85546875" style="86" customWidth="1"/>
    <col min="35" max="35" width="8.7109375" style="86" customWidth="1"/>
    <col min="36" max="36" width="7.140625" style="86" customWidth="1"/>
    <col min="37" max="16384" width="11.42578125" style="75"/>
  </cols>
  <sheetData>
    <row r="1" spans="1:36" s="67" customFormat="1" ht="51.75">
      <c r="A1" s="59" t="s">
        <v>15</v>
      </c>
      <c r="B1" s="59" t="s">
        <v>14</v>
      </c>
      <c r="C1" s="59" t="str">
        <f>ErklärungProbe!F11</f>
        <v>Test1</v>
      </c>
      <c r="D1" s="59" t="str">
        <f>ErklärungProbe!F12</f>
        <v>Test2</v>
      </c>
      <c r="E1" s="59" t="str">
        <f>ErklärungProbe!F13</f>
        <v>Mitarbeit mündl.</v>
      </c>
      <c r="F1" s="59" t="str">
        <f>ErklärungProbe!F14</f>
        <v>Stunden-Protokolle</v>
      </c>
      <c r="G1" s="59" t="str">
        <f>ErklärungProbe!F15</f>
        <v>Essays</v>
      </c>
      <c r="H1" s="59" t="str">
        <f>ErklärungProbe!F16</f>
        <v>Kat. 6</v>
      </c>
      <c r="I1" s="59" t="str">
        <f>ErklärungProbe!F17</f>
        <v>Kat. 7</v>
      </c>
      <c r="J1" s="59" t="str">
        <f>ErklärungProbe!F18</f>
        <v>Kat. 8</v>
      </c>
      <c r="K1" s="59" t="str">
        <f>ErklärungProbe!F19</f>
        <v>Kat. 9</v>
      </c>
      <c r="L1" s="59" t="str">
        <f>ErklärungProbe!F20</f>
        <v>Kat. 10</v>
      </c>
      <c r="M1" s="60" t="str">
        <f>ErklärungProbe!F21</f>
        <v>Zusatzpkte Sem1</v>
      </c>
      <c r="N1" s="61" t="str">
        <f>ErklärungProbe!F40</f>
        <v>Note Sem1 relativ</v>
      </c>
      <c r="O1" s="64" t="str">
        <f>ErklärungProbe!F35</f>
        <v>Note Sem1 insg.</v>
      </c>
      <c r="P1" s="63" t="str">
        <f>ErklärungProbe!F22</f>
        <v>Test 3</v>
      </c>
      <c r="Q1" s="59" t="str">
        <f>ErklärungProbe!F23</f>
        <v>Test 4</v>
      </c>
      <c r="R1" s="59" t="str">
        <f>ErklärungProbe!F24</f>
        <v>Essay 3</v>
      </c>
      <c r="S1" s="59" t="str">
        <f>ErklärungProbe!F25</f>
        <v>Essay 4</v>
      </c>
      <c r="T1" s="59" t="str">
        <f>ErklärungProbe!F26</f>
        <v>Stunden-Protokolle</v>
      </c>
      <c r="U1" s="59" t="str">
        <f>ErklärungProbe!F27</f>
        <v>Stunden-Protokolle</v>
      </c>
      <c r="V1" s="59" t="str">
        <f>ErklärungProbe!F28</f>
        <v>Mitarbeit mündl.</v>
      </c>
      <c r="W1" s="59" t="str">
        <f>ErklärungProbe!F29</f>
        <v>Kat. 18</v>
      </c>
      <c r="X1" s="59" t="str">
        <f>ErklärungProbe!F30</f>
        <v>Kat. 19</v>
      </c>
      <c r="Y1" s="59" t="str">
        <f>ErklärungProbe!F31</f>
        <v>Kat. 20</v>
      </c>
      <c r="Z1" s="60" t="str">
        <f>ErklärungProbe!F32</f>
        <v>Stunden-Protokolle frw.</v>
      </c>
      <c r="AA1" s="92" t="str">
        <f>ErklärungProbe!F37</f>
        <v>Ges.Note relativ</v>
      </c>
      <c r="AB1" s="61" t="str">
        <f>ErklärungProbe!F42</f>
        <v>Ges.Note insg.</v>
      </c>
      <c r="AC1" s="65" t="str">
        <f>ErklärungProbe!F44</f>
        <v>max. Pkte Sem1</v>
      </c>
      <c r="AD1" s="65" t="str">
        <f>ErklärungProbe!F33</f>
        <v>max. Punkte Sem 1+2</v>
      </c>
      <c r="AE1" s="65" t="str">
        <f>ErklärungProbe!F34</f>
        <v>Summe Sem 1+2</v>
      </c>
      <c r="AF1" s="66" t="str">
        <f>ErklärungProbe!F38</f>
        <v>Summe Sem 1</v>
      </c>
      <c r="AG1" s="65" t="str">
        <f>ErklärungProbe!F43</f>
        <v>% Sem1 relativ</v>
      </c>
      <c r="AH1" s="66" t="str">
        <f>ErklärungProbe!F39</f>
        <v>% Sem. 1</v>
      </c>
      <c r="AI1" s="65" t="str">
        <f>ErklärungProbe!F36</f>
        <v>% relativ 1+2</v>
      </c>
      <c r="AJ1" s="66" t="str">
        <f>ErklärungProbe!F41</f>
        <v>% Sem.1 + 2</v>
      </c>
    </row>
    <row r="2" spans="1:36">
      <c r="A2" s="68">
        <v>1</v>
      </c>
      <c r="B2" s="69" t="s">
        <v>54</v>
      </c>
      <c r="C2" s="69">
        <v>15.5</v>
      </c>
      <c r="D2" s="69">
        <v>17.5</v>
      </c>
      <c r="E2" s="69">
        <v>12</v>
      </c>
      <c r="F2" s="69">
        <v>18</v>
      </c>
      <c r="G2" s="69">
        <v>12</v>
      </c>
      <c r="H2" s="69"/>
      <c r="I2" s="69"/>
      <c r="J2" s="69"/>
      <c r="K2" s="69"/>
      <c r="L2" s="69"/>
      <c r="M2" s="70"/>
      <c r="N2" s="71">
        <f>IF(AG2&gt;(ErklärungProbe!$C$11),1,IF(AG2&gt;(ErklärungProbe!$C$12),2,IF(AG2&gt;(ErklärungProbe!$C$13),3,IF(AG2&gt;(ErklärungProbe!$C$14),4,5))))</f>
        <v>3</v>
      </c>
      <c r="O2" s="68">
        <f>IF(AH2&gt;ErklärungProbe!$C$11,1,IF(AH2&gt;ErklärungProbe!$C$12,2,IF(AH2&gt;ErklärungProbe!$C$13,3,IF(AH2&gt;ErklärungProbe!$C$14,4,5))))</f>
        <v>3</v>
      </c>
      <c r="P2" s="72">
        <v>16.5</v>
      </c>
      <c r="Q2" s="69"/>
      <c r="R2" s="69">
        <v>10</v>
      </c>
      <c r="S2" s="69"/>
      <c r="T2" s="69">
        <v>10</v>
      </c>
      <c r="U2" s="69"/>
      <c r="V2" s="69"/>
      <c r="W2" s="69"/>
      <c r="X2" s="69"/>
      <c r="Y2" s="69"/>
      <c r="Z2" s="70"/>
      <c r="AA2" s="93">
        <f>IF(AI2&gt;ErklärungProbe!$C$11,1,IF(AI2&gt;ErklärungProbe!$C$12,2,IF(AI2&gt;ErklärungProbe!$C$13,3,IF(AI2&gt;ErklärungProbe!$C$14,4,5))))</f>
        <v>2</v>
      </c>
      <c r="AB2" s="89">
        <f>IF(AJ2&gt;ErklärungProbe!$C$11,1,IF(AJ2&gt;ErklärungProbe!$C$12,2,IF(AJ2&gt;ErklärungProbe!$C$13,3,IF(AJ2&gt;ErklärungProbe!$C$14,4,5))))</f>
        <v>4</v>
      </c>
      <c r="AC2" s="73">
        <f>IF(C2&gt;0,ErklärungProbe!$G$11,0)+ IF(D2&gt;0,ErklärungProbe!$G$12,0)+IF(E2&gt;0,ErklärungProbe!$G$13,0)+IF(F2&gt;0,ErklärungProbe!$G$14,0)+IF(G2&gt;0,ErklärungProbe!$G$15,0)+IF(H2&gt;0,ErklärungProbe!$G$16,0)+IF(I2&gt;0,ErklärungProbe!$G$17,0)+IF(J2&gt;0,ErklärungProbe!$G$18,0)+IF(K2&gt;0,ErklärungProbe!$G$19,0)+IF(L2&gt;0,ErklärungProbe!$G$20,0)</f>
        <v>100</v>
      </c>
      <c r="AD2" s="73">
        <f>IF(C2&gt;0,ErklärungProbe!$G$11,0)+ IF(D2&gt;0,ErklärungProbe!$G$12,0)+IF(E2&gt;0,ErklärungProbe!$G$13,0)+IF(F2&gt;0,ErklärungProbe!$G$14,0)+IF(G2&gt;0,ErklärungProbe!$G$15,0)+IF(H2&gt;0,ErklärungProbe!$G$16,0)+IF(I2&gt;0,ErklärungProbe!$G$17,0)+IF(J2&gt;0,ErklärungProbe!$G$18,0)+IF(K2&gt;0,ErklärungProbe!$G$19,0)+IF(L2&gt;0,ErklärungProbe!$G$20,0)+IF(P2&gt;0,ErklärungProbe!$G$22,0)+IF(Q2&gt;0,ErklärungProbe!$G$23,0)+IF(R2&gt;0,ErklärungProbe!$G$24,0)+IF(S2&gt;0,ErklärungProbe!$G$25,0)+IF(T2&gt;0,ErklärungProbe!$G$26,0)+IF(U2&gt;0,ErklärungProbe!$G$27,0)+IF(V2&gt;0,ErklärungProbe!$G$28,0)+IF(W2&gt;0,ErklärungProbe!$G$29,0)+IF(X2&gt;0,ErklärungProbe!$G$30,0)+IF(Y2&gt;0,ErklärungProbe!$G$31,0)</f>
        <v>140</v>
      </c>
      <c r="AE2" s="73">
        <f>SUM(C2:Z2)-SUM(N2:O2)</f>
        <v>111.5</v>
      </c>
      <c r="AF2" s="90">
        <f t="shared" ref="AF2:AF41" si="0">SUM(C2:M2)</f>
        <v>75</v>
      </c>
      <c r="AG2" s="73">
        <f t="shared" ref="AG2:AG41" si="1">AF2*100/AC2</f>
        <v>75</v>
      </c>
      <c r="AH2" s="90">
        <f>AF2*100/(SUM(ErklärungProbe!$G$11:$G$20))</f>
        <v>75</v>
      </c>
      <c r="AI2" s="74">
        <f>AE2*100/AD2</f>
        <v>79.642857142857139</v>
      </c>
      <c r="AJ2" s="91">
        <f>AE2*100/(SUM(ErklärungProbe!$G$11:$G$20)+SUM(ErklärungProbe!$G$22:$G$31))</f>
        <v>55.75</v>
      </c>
    </row>
    <row r="3" spans="1:36">
      <c r="A3" s="68">
        <v>2</v>
      </c>
      <c r="B3" s="76" t="s">
        <v>55</v>
      </c>
      <c r="C3" s="76">
        <v>11.5</v>
      </c>
      <c r="D3" s="76">
        <v>9.5</v>
      </c>
      <c r="E3" s="76">
        <v>11</v>
      </c>
      <c r="F3" s="76">
        <v>18</v>
      </c>
      <c r="G3" s="76">
        <v>17</v>
      </c>
      <c r="H3" s="76"/>
      <c r="I3" s="76"/>
      <c r="J3" s="76"/>
      <c r="K3" s="76"/>
      <c r="L3" s="76"/>
      <c r="M3" s="77"/>
      <c r="N3" s="71">
        <f>IF(AG3&gt;(ErklärungProbe!$C$11),1,IF(AG3&gt;(ErklärungProbe!$C$12),2,IF(AG3&gt;(ErklärungProbe!$C$13),3,IF(AG3&gt;(ErklärungProbe!$C$14),4,5))))</f>
        <v>3</v>
      </c>
      <c r="O3" s="68">
        <f>IF(AH3&gt;ErklärungProbe!$C$11,1,IF(AH3&gt;ErklärungProbe!$C$12,2,IF(AH3&gt;ErklärungProbe!$C$13,3,IF(AH3&gt;ErklärungProbe!$C$14,4,5))))</f>
        <v>3</v>
      </c>
      <c r="P3" s="78">
        <v>14</v>
      </c>
      <c r="Q3" s="76"/>
      <c r="R3" s="76">
        <v>9</v>
      </c>
      <c r="S3" s="76"/>
      <c r="T3" s="76">
        <v>8</v>
      </c>
      <c r="U3" s="76"/>
      <c r="V3" s="76"/>
      <c r="W3" s="76"/>
      <c r="X3" s="76"/>
      <c r="Y3" s="76"/>
      <c r="Z3" s="77"/>
      <c r="AA3" s="93">
        <f>IF(AI3&gt;ErklärungProbe!$C$11,1,IF(AI3&gt;ErklärungProbe!$C$12,2,IF(AI3&gt;ErklärungProbe!$C$13,3,IF(AI3&gt;ErklärungProbe!$C$14,4,5))))</f>
        <v>3</v>
      </c>
      <c r="AB3" s="89">
        <f>IF(AJ3&gt;ErklärungProbe!$C$11,1,IF(AJ3&gt;ErklärungProbe!$C$12,2,IF(AJ3&gt;ErklärungProbe!$C$13,3,IF(AJ3&gt;ErklärungProbe!$C$14,4,5))))</f>
        <v>5</v>
      </c>
      <c r="AC3" s="73">
        <f>IF(C3&gt;0,ErklärungProbe!$G$11,0)+ IF(D3&gt;0,ErklärungProbe!$G$12,0)+IF(E3&gt;0,ErklärungProbe!$G$13,0)+IF(F3&gt;0,ErklärungProbe!$G$14,0)+IF(G3&gt;0,ErklärungProbe!$G$15,0)+IF(H3&gt;0,ErklärungProbe!$G$16,0)+IF(I3&gt;0,ErklärungProbe!$G$17,0)+IF(J3&gt;0,ErklärungProbe!$G$18,0)+IF(K3&gt;0,ErklärungProbe!$G$19,0)+IF(L3&gt;0,ErklärungProbe!$G$20,0)</f>
        <v>100</v>
      </c>
      <c r="AD3" s="73">
        <f>IF(C3&gt;0,ErklärungProbe!$G$11,0)+ IF(D3&gt;0,ErklärungProbe!$G$12,0)+IF(E3&gt;0,ErklärungProbe!$G$13,0)+IF(F3&gt;0,ErklärungProbe!$G$14,0)+IF(G3&gt;0,ErklärungProbe!$G$15,0)+IF(H3&gt;0,ErklärungProbe!$G$16,0)+IF(I3&gt;0,ErklärungProbe!$G$17,0)+IF(J3&gt;0,ErklärungProbe!$G$18,0)+IF(K3&gt;0,ErklärungProbe!$G$19,0)+IF(L3&gt;0,ErklärungProbe!$G$20,0)+IF(P3&gt;0,ErklärungProbe!$G$22,0)+IF(Q3&gt;0,ErklärungProbe!$G$23,0)+IF(R3&gt;0,ErklärungProbe!$G$24,0)+IF(S3&gt;0,ErklärungProbe!$G$25,0)+IF(T3&gt;0,ErklärungProbe!$G$26,0)+IF(U3&gt;0,ErklärungProbe!$G$27,0)+IF(V3&gt;0,ErklärungProbe!$G$28,0)+IF(W3&gt;0,ErklärungProbe!$G$29,0)+IF(X3&gt;0,ErklärungProbe!$G$30,0)+IF(Y3&gt;0,ErklärungProbe!$G$31,0)</f>
        <v>140</v>
      </c>
      <c r="AE3" s="73">
        <f t="shared" ref="AE3:AE41" si="2">SUM(C3:Z3)-SUM(N3:O3)</f>
        <v>98</v>
      </c>
      <c r="AF3" s="90">
        <f t="shared" si="0"/>
        <v>67</v>
      </c>
      <c r="AG3" s="73">
        <f t="shared" si="1"/>
        <v>67</v>
      </c>
      <c r="AH3" s="90">
        <f>AF3*100/(SUM(ErklärungProbe!$G$11:$G$20))</f>
        <v>67</v>
      </c>
      <c r="AI3" s="74">
        <f t="shared" ref="AI3:AI41" si="3">AE3*100/AD3</f>
        <v>70</v>
      </c>
      <c r="AJ3" s="91">
        <f>AE3*100/(SUM(ErklärungProbe!$G$11:$G$20)+SUM(ErklärungProbe!$G$22:$G$31))</f>
        <v>49</v>
      </c>
    </row>
    <row r="4" spans="1:36">
      <c r="A4" s="68">
        <v>3</v>
      </c>
      <c r="B4" s="69" t="s">
        <v>56</v>
      </c>
      <c r="C4" s="69">
        <v>8</v>
      </c>
      <c r="D4" s="69">
        <v>15</v>
      </c>
      <c r="E4" s="69">
        <v>12</v>
      </c>
      <c r="F4" s="69">
        <v>19</v>
      </c>
      <c r="G4" s="69">
        <v>17</v>
      </c>
      <c r="H4" s="69"/>
      <c r="I4" s="69"/>
      <c r="J4" s="69"/>
      <c r="K4" s="69"/>
      <c r="L4" s="69"/>
      <c r="M4" s="70"/>
      <c r="N4" s="71">
        <f>IF(AG4&gt;(ErklärungProbe!$C$11),1,IF(AG4&gt;(ErklärungProbe!$C$12),2,IF(AG4&gt;(ErklärungProbe!$C$13),3,IF(AG4&gt;(ErklärungProbe!$C$14),4,5))))</f>
        <v>3</v>
      </c>
      <c r="O4" s="68">
        <f>IF(AH4&gt;ErklärungProbe!$C$11,1,IF(AH4&gt;ErklärungProbe!$C$12,2,IF(AH4&gt;ErklärungProbe!$C$13,3,IF(AH4&gt;ErklärungProbe!$C$14,4,5))))</f>
        <v>3</v>
      </c>
      <c r="P4" s="72">
        <v>14.5</v>
      </c>
      <c r="Q4" s="69"/>
      <c r="R4" s="69"/>
      <c r="S4" s="69"/>
      <c r="T4" s="69"/>
      <c r="U4" s="69"/>
      <c r="V4" s="69"/>
      <c r="W4" s="69"/>
      <c r="X4" s="69"/>
      <c r="Y4" s="69"/>
      <c r="Z4" s="70">
        <v>10</v>
      </c>
      <c r="AA4" s="93">
        <f>IF(AI4&gt;ErklärungProbe!$C$11,1,IF(AI4&gt;ErklärungProbe!$C$12,2,IF(AI4&gt;ErklärungProbe!$C$13,3,IF(AI4&gt;ErklärungProbe!$C$14,4,5))))</f>
        <v>2</v>
      </c>
      <c r="AB4" s="89">
        <f>IF(AJ4&gt;ErklärungProbe!$C$11,1,IF(AJ4&gt;ErklärungProbe!$C$12,2,IF(AJ4&gt;ErklärungProbe!$C$13,3,IF(AJ4&gt;ErklärungProbe!$C$14,4,5))))</f>
        <v>5</v>
      </c>
      <c r="AC4" s="73">
        <f>IF(C4&gt;0,ErklärungProbe!$G$11,0)+ IF(D4&gt;0,ErklärungProbe!$G$12,0)+IF(E4&gt;0,ErklärungProbe!$G$13,0)+IF(F4&gt;0,ErklärungProbe!$G$14,0)+IF(G4&gt;0,ErklärungProbe!$G$15,0)+IF(H4&gt;0,ErklärungProbe!$G$16,0)+IF(I4&gt;0,ErklärungProbe!$G$17,0)+IF(J4&gt;0,ErklärungProbe!$G$18,0)+IF(K4&gt;0,ErklärungProbe!$G$19,0)+IF(L4&gt;0,ErklärungProbe!$G$20,0)</f>
        <v>100</v>
      </c>
      <c r="AD4" s="73">
        <f>IF(C4&gt;0,ErklärungProbe!$G$11,0)+ IF(D4&gt;0,ErklärungProbe!$G$12,0)+IF(E4&gt;0,ErklärungProbe!$G$13,0)+IF(F4&gt;0,ErklärungProbe!$G$14,0)+IF(G4&gt;0,ErklärungProbe!$G$15,0)+IF(H4&gt;0,ErklärungProbe!$G$16,0)+IF(I4&gt;0,ErklärungProbe!$G$17,0)+IF(J4&gt;0,ErklärungProbe!$G$18,0)+IF(K4&gt;0,ErklärungProbe!$G$19,0)+IF(L4&gt;0,ErklärungProbe!$G$20,0)+IF(P4&gt;0,ErklärungProbe!$G$22,0)+IF(Q4&gt;0,ErklärungProbe!$G$23,0)+IF(R4&gt;0,ErklärungProbe!$G$24,0)+IF(S4&gt;0,ErklärungProbe!$G$25,0)+IF(T4&gt;0,ErklärungProbe!$G$26,0)+IF(U4&gt;0,ErklärungProbe!$G$27,0)+IF(V4&gt;0,ErklärungProbe!$G$28,0)+IF(W4&gt;0,ErklärungProbe!$G$29,0)+IF(X4&gt;0,ErklärungProbe!$G$30,0)+IF(Y4&gt;0,ErklärungProbe!$G$31,0)</f>
        <v>120</v>
      </c>
      <c r="AE4" s="73">
        <f t="shared" si="2"/>
        <v>95.5</v>
      </c>
      <c r="AF4" s="90">
        <f t="shared" si="0"/>
        <v>71</v>
      </c>
      <c r="AG4" s="73">
        <f t="shared" si="1"/>
        <v>71</v>
      </c>
      <c r="AH4" s="90">
        <f>AF4*100/(SUM(ErklärungProbe!$G$11:$G$20))</f>
        <v>71</v>
      </c>
      <c r="AI4" s="74">
        <f t="shared" si="3"/>
        <v>79.583333333333329</v>
      </c>
      <c r="AJ4" s="91">
        <f>AE4*100/(SUM(ErklärungProbe!$G$11:$G$20)+SUM(ErklärungProbe!$G$22:$G$31))</f>
        <v>47.75</v>
      </c>
    </row>
    <row r="5" spans="1:36">
      <c r="A5" s="68">
        <v>4</v>
      </c>
      <c r="B5" s="76" t="s">
        <v>125</v>
      </c>
      <c r="C5" s="76">
        <v>14.5</v>
      </c>
      <c r="D5" s="76">
        <v>14.5</v>
      </c>
      <c r="E5" s="76">
        <v>13</v>
      </c>
      <c r="F5" s="76">
        <v>16</v>
      </c>
      <c r="G5" s="76">
        <v>9</v>
      </c>
      <c r="H5" s="76"/>
      <c r="I5" s="76"/>
      <c r="J5" s="76"/>
      <c r="K5" s="76"/>
      <c r="L5" s="76"/>
      <c r="M5" s="77">
        <v>5</v>
      </c>
      <c r="N5" s="71">
        <f>IF(AG5&gt;(ErklärungProbe!$C$11),1,IF(AG5&gt;(ErklärungProbe!$C$12),2,IF(AG5&gt;(ErklärungProbe!$C$13),3,IF(AG5&gt;(ErklärungProbe!$C$14),4,5))))</f>
        <v>3</v>
      </c>
      <c r="O5" s="68">
        <f>IF(AH5&gt;ErklärungProbe!$C$11,1,IF(AH5&gt;ErklärungProbe!$C$12,2,IF(AH5&gt;ErklärungProbe!$C$13,3,IF(AH5&gt;ErklärungProbe!$C$14,4,5))))</f>
        <v>3</v>
      </c>
      <c r="P5" s="78">
        <v>16</v>
      </c>
      <c r="Q5" s="76"/>
      <c r="R5" s="76"/>
      <c r="S5" s="76"/>
      <c r="T5" s="76">
        <v>1</v>
      </c>
      <c r="U5" s="76"/>
      <c r="V5" s="76"/>
      <c r="W5" s="76"/>
      <c r="X5" s="76"/>
      <c r="Y5" s="76"/>
      <c r="Z5" s="77">
        <v>-1</v>
      </c>
      <c r="AA5" s="93">
        <f>IF(AI5&gt;ErklärungProbe!$C$11,1,IF(AI5&gt;ErklärungProbe!$C$12,2,IF(AI5&gt;ErklärungProbe!$C$13,3,IF(AI5&gt;ErklärungProbe!$C$14,4,5))))</f>
        <v>3</v>
      </c>
      <c r="AB5" s="89">
        <f>IF(AJ5&gt;ErklärungProbe!$C$11,1,IF(AJ5&gt;ErklärungProbe!$C$12,2,IF(AJ5&gt;ErklärungProbe!$C$13,3,IF(AJ5&gt;ErklärungProbe!$C$14,4,5))))</f>
        <v>5</v>
      </c>
      <c r="AC5" s="73">
        <f>IF(C5&gt;0,ErklärungProbe!$G$11,0)+ IF(D5&gt;0,ErklärungProbe!$G$12,0)+IF(E5&gt;0,ErklärungProbe!$G$13,0)+IF(F5&gt;0,ErklärungProbe!$G$14,0)+IF(G5&gt;0,ErklärungProbe!$G$15,0)+IF(H5&gt;0,ErklärungProbe!$G$16,0)+IF(I5&gt;0,ErklärungProbe!$G$17,0)+IF(J5&gt;0,ErklärungProbe!$G$18,0)+IF(K5&gt;0,ErklärungProbe!$G$19,0)+IF(L5&gt;0,ErklärungProbe!$G$20,0)</f>
        <v>100</v>
      </c>
      <c r="AD5" s="73">
        <f>IF(C5&gt;0,ErklärungProbe!$G$11,0)+ IF(D5&gt;0,ErklärungProbe!$G$12,0)+IF(E5&gt;0,ErklärungProbe!$G$13,0)+IF(F5&gt;0,ErklärungProbe!$G$14,0)+IF(G5&gt;0,ErklärungProbe!$G$15,0)+IF(H5&gt;0,ErklärungProbe!$G$16,0)+IF(I5&gt;0,ErklärungProbe!$G$17,0)+IF(J5&gt;0,ErklärungProbe!$G$18,0)+IF(K5&gt;0,ErklärungProbe!$G$19,0)+IF(L5&gt;0,ErklärungProbe!$G$20,0)+IF(P5&gt;0,ErklärungProbe!$G$22,0)+IF(Q5&gt;0,ErklärungProbe!$G$23,0)+IF(R5&gt;0,ErklärungProbe!$G$24,0)+IF(S5&gt;0,ErklärungProbe!$G$25,0)+IF(T5&gt;0,ErklärungProbe!$G$26,0)+IF(U5&gt;0,ErklärungProbe!$G$27,0)+IF(V5&gt;0,ErklärungProbe!$G$28,0)+IF(W5&gt;0,ErklärungProbe!$G$29,0)+IF(X5&gt;0,ErklärungProbe!$G$30,0)+IF(Y5&gt;0,ErklärungProbe!$G$31,0)</f>
        <v>130</v>
      </c>
      <c r="AE5" s="73">
        <f t="shared" si="2"/>
        <v>88</v>
      </c>
      <c r="AF5" s="90">
        <f t="shared" si="0"/>
        <v>72</v>
      </c>
      <c r="AG5" s="73">
        <f t="shared" si="1"/>
        <v>72</v>
      </c>
      <c r="AH5" s="90">
        <f>AF5*100/(SUM(ErklärungProbe!$G$11:$G$20))</f>
        <v>72</v>
      </c>
      <c r="AI5" s="74">
        <f t="shared" si="3"/>
        <v>67.692307692307693</v>
      </c>
      <c r="AJ5" s="91">
        <f>AE5*100/(SUM(ErklärungProbe!$G$11:$G$20)+SUM(ErklärungProbe!$G$22:$G$31))</f>
        <v>44</v>
      </c>
    </row>
    <row r="6" spans="1:36">
      <c r="A6" s="68">
        <v>5</v>
      </c>
      <c r="B6" s="69" t="s">
        <v>57</v>
      </c>
      <c r="C6" s="69">
        <v>13.5</v>
      </c>
      <c r="D6" s="69">
        <v>14</v>
      </c>
      <c r="E6" s="69">
        <v>13</v>
      </c>
      <c r="F6" s="69">
        <v>17</v>
      </c>
      <c r="G6" s="69">
        <v>17</v>
      </c>
      <c r="H6" s="69"/>
      <c r="I6" s="69"/>
      <c r="J6" s="69"/>
      <c r="K6" s="69"/>
      <c r="L6" s="69"/>
      <c r="M6" s="70"/>
      <c r="N6" s="71">
        <f>IF(AG6&gt;(ErklärungProbe!$C$11),1,IF(AG6&gt;(ErklärungProbe!$C$12),2,IF(AG6&gt;(ErklärungProbe!$C$13),3,IF(AG6&gt;(ErklärungProbe!$C$14),4,5))))</f>
        <v>3</v>
      </c>
      <c r="O6" s="68">
        <f>IF(AH6&gt;ErklärungProbe!$C$11,1,IF(AH6&gt;ErklärungProbe!$C$12,2,IF(AH6&gt;ErklärungProbe!$C$13,3,IF(AH6&gt;ErklärungProbe!$C$14,4,5))))</f>
        <v>3</v>
      </c>
      <c r="P6" s="72">
        <v>15.5</v>
      </c>
      <c r="Q6" s="69"/>
      <c r="R6" s="69">
        <v>8</v>
      </c>
      <c r="S6" s="69"/>
      <c r="T6" s="69"/>
      <c r="U6" s="69"/>
      <c r="V6" s="69"/>
      <c r="W6" s="69"/>
      <c r="X6" s="69"/>
      <c r="Y6" s="69"/>
      <c r="Z6" s="70">
        <v>9</v>
      </c>
      <c r="AA6" s="93">
        <f>IF(AI6&gt;ErklärungProbe!$C$11,1,IF(AI6&gt;ErklärungProbe!$C$12,2,IF(AI6&gt;ErklärungProbe!$C$13,3,IF(AI6&gt;ErklärungProbe!$C$14,4,5))))</f>
        <v>2</v>
      </c>
      <c r="AB6" s="89">
        <f>IF(AJ6&gt;ErklärungProbe!$C$11,1,IF(AJ6&gt;ErklärungProbe!$C$12,2,IF(AJ6&gt;ErklärungProbe!$C$13,3,IF(AJ6&gt;ErklärungProbe!$C$14,4,5))))</f>
        <v>4</v>
      </c>
      <c r="AC6" s="73">
        <f>IF(C6&gt;0,ErklärungProbe!$G$11,0)+ IF(D6&gt;0,ErklärungProbe!$G$12,0)+IF(E6&gt;0,ErklärungProbe!$G$13,0)+IF(F6&gt;0,ErklärungProbe!$G$14,0)+IF(G6&gt;0,ErklärungProbe!$G$15,0)+IF(H6&gt;0,ErklärungProbe!$G$16,0)+IF(I6&gt;0,ErklärungProbe!$G$17,0)+IF(J6&gt;0,ErklärungProbe!$G$18,0)+IF(K6&gt;0,ErklärungProbe!$G$19,0)+IF(L6&gt;0,ErklärungProbe!$G$20,0)</f>
        <v>100</v>
      </c>
      <c r="AD6" s="73">
        <f>IF(C6&gt;0,ErklärungProbe!$G$11,0)+ IF(D6&gt;0,ErklärungProbe!$G$12,0)+IF(E6&gt;0,ErklärungProbe!$G$13,0)+IF(F6&gt;0,ErklärungProbe!$G$14,0)+IF(G6&gt;0,ErklärungProbe!$G$15,0)+IF(H6&gt;0,ErklärungProbe!$G$16,0)+IF(I6&gt;0,ErklärungProbe!$G$17,0)+IF(J6&gt;0,ErklärungProbe!$G$18,0)+IF(K6&gt;0,ErklärungProbe!$G$19,0)+IF(L6&gt;0,ErklärungProbe!$G$20,0)+IF(P6&gt;0,ErklärungProbe!$G$22,0)+IF(Q6&gt;0,ErklärungProbe!$G$23,0)+IF(R6&gt;0,ErklärungProbe!$G$24,0)+IF(S6&gt;0,ErklärungProbe!$G$25,0)+IF(T6&gt;0,ErklärungProbe!$G$26,0)+IF(U6&gt;0,ErklärungProbe!$G$27,0)+IF(V6&gt;0,ErklärungProbe!$G$28,0)+IF(W6&gt;0,ErklärungProbe!$G$29,0)+IF(X6&gt;0,ErklärungProbe!$G$30,0)+IF(Y6&gt;0,ErklärungProbe!$G$31,0)</f>
        <v>130</v>
      </c>
      <c r="AE6" s="73">
        <f t="shared" si="2"/>
        <v>107</v>
      </c>
      <c r="AF6" s="90">
        <f t="shared" si="0"/>
        <v>74.5</v>
      </c>
      <c r="AG6" s="73">
        <f t="shared" si="1"/>
        <v>74.5</v>
      </c>
      <c r="AH6" s="90">
        <f>AF6*100/(SUM(ErklärungProbe!$G$11:$G$20))</f>
        <v>74.5</v>
      </c>
      <c r="AI6" s="74">
        <f t="shared" si="3"/>
        <v>82.307692307692307</v>
      </c>
      <c r="AJ6" s="91">
        <f>AE6*100/(SUM(ErklärungProbe!$G$11:$G$20)+SUM(ErklärungProbe!$G$22:$G$31))</f>
        <v>53.5</v>
      </c>
    </row>
    <row r="7" spans="1:36">
      <c r="A7" s="68">
        <v>6</v>
      </c>
      <c r="B7" s="76" t="s">
        <v>58</v>
      </c>
      <c r="C7" s="76">
        <v>20</v>
      </c>
      <c r="D7" s="76">
        <v>15</v>
      </c>
      <c r="E7" s="76">
        <v>5</v>
      </c>
      <c r="F7" s="76">
        <v>18</v>
      </c>
      <c r="G7" s="76">
        <v>15</v>
      </c>
      <c r="H7" s="76"/>
      <c r="I7" s="76"/>
      <c r="J7" s="76"/>
      <c r="K7" s="76"/>
      <c r="L7" s="76"/>
      <c r="M7" s="77"/>
      <c r="N7" s="71">
        <f>IF(AG7&gt;(ErklärungProbe!$C$11),1,IF(AG7&gt;(ErklärungProbe!$C$12),2,IF(AG7&gt;(ErklärungProbe!$C$13),3,IF(AG7&gt;(ErklärungProbe!$C$14),4,5))))</f>
        <v>3</v>
      </c>
      <c r="O7" s="68">
        <f>IF(AH7&gt;ErklärungProbe!$C$11,1,IF(AH7&gt;ErklärungProbe!$C$12,2,IF(AH7&gt;ErklärungProbe!$C$13,3,IF(AH7&gt;ErklärungProbe!$C$14,4,5))))</f>
        <v>3</v>
      </c>
      <c r="P7" s="78">
        <v>15.5</v>
      </c>
      <c r="Q7" s="76"/>
      <c r="R7" s="76"/>
      <c r="S7" s="76"/>
      <c r="T7" s="76"/>
      <c r="U7" s="76"/>
      <c r="V7" s="76"/>
      <c r="W7" s="76"/>
      <c r="X7" s="76"/>
      <c r="Y7" s="76"/>
      <c r="Z7" s="77"/>
      <c r="AA7" s="93">
        <f>IF(AI7&gt;ErklärungProbe!$C$11,1,IF(AI7&gt;ErklärungProbe!$C$12,2,IF(AI7&gt;ErklärungProbe!$C$13,3,IF(AI7&gt;ErklärungProbe!$C$14,4,5))))</f>
        <v>3</v>
      </c>
      <c r="AB7" s="89">
        <f>IF(AJ7&gt;ErklärungProbe!$C$11,1,IF(AJ7&gt;ErklärungProbe!$C$12,2,IF(AJ7&gt;ErklärungProbe!$C$13,3,IF(AJ7&gt;ErklärungProbe!$C$14,4,5))))</f>
        <v>5</v>
      </c>
      <c r="AC7" s="73">
        <f>IF(C7&gt;0,ErklärungProbe!$G$11,0)+ IF(D7&gt;0,ErklärungProbe!$G$12,0)+IF(E7&gt;0,ErklärungProbe!$G$13,0)+IF(F7&gt;0,ErklärungProbe!$G$14,0)+IF(G7&gt;0,ErklärungProbe!$G$15,0)+IF(H7&gt;0,ErklärungProbe!$G$16,0)+IF(I7&gt;0,ErklärungProbe!$G$17,0)+IF(J7&gt;0,ErklärungProbe!$G$18,0)+IF(K7&gt;0,ErklärungProbe!$G$19,0)+IF(L7&gt;0,ErklärungProbe!$G$20,0)</f>
        <v>100</v>
      </c>
      <c r="AD7" s="73">
        <f>IF(C7&gt;0,ErklärungProbe!$G$11,0)+ IF(D7&gt;0,ErklärungProbe!$G$12,0)+IF(E7&gt;0,ErklärungProbe!$G$13,0)+IF(F7&gt;0,ErklärungProbe!$G$14,0)+IF(G7&gt;0,ErklärungProbe!$G$15,0)+IF(H7&gt;0,ErklärungProbe!$G$16,0)+IF(I7&gt;0,ErklärungProbe!$G$17,0)+IF(J7&gt;0,ErklärungProbe!$G$18,0)+IF(K7&gt;0,ErklärungProbe!$G$19,0)+IF(L7&gt;0,ErklärungProbe!$G$20,0)+IF(P7&gt;0,ErklärungProbe!$G$22,0)+IF(Q7&gt;0,ErklärungProbe!$G$23,0)+IF(R7&gt;0,ErklärungProbe!$G$24,0)+IF(S7&gt;0,ErklärungProbe!$G$25,0)+IF(T7&gt;0,ErklärungProbe!$G$26,0)+IF(U7&gt;0,ErklärungProbe!$G$27,0)+IF(V7&gt;0,ErklärungProbe!$G$28,0)+IF(W7&gt;0,ErklärungProbe!$G$29,0)+IF(X7&gt;0,ErklärungProbe!$G$30,0)+IF(Y7&gt;0,ErklärungProbe!$G$31,0)</f>
        <v>120</v>
      </c>
      <c r="AE7" s="73">
        <f t="shared" si="2"/>
        <v>88.5</v>
      </c>
      <c r="AF7" s="90">
        <f t="shared" si="0"/>
        <v>73</v>
      </c>
      <c r="AG7" s="73">
        <f t="shared" si="1"/>
        <v>73</v>
      </c>
      <c r="AH7" s="90">
        <f>AF7*100/(SUM(ErklärungProbe!$G$11:$G$20))</f>
        <v>73</v>
      </c>
      <c r="AI7" s="74">
        <f t="shared" si="3"/>
        <v>73.75</v>
      </c>
      <c r="AJ7" s="91">
        <f>AE7*100/(SUM(ErklärungProbe!$G$11:$G$20)+SUM(ErklärungProbe!$G$22:$G$31))</f>
        <v>44.25</v>
      </c>
    </row>
    <row r="8" spans="1:36">
      <c r="A8" s="68">
        <v>7</v>
      </c>
      <c r="B8" s="69" t="s">
        <v>59</v>
      </c>
      <c r="C8" s="69">
        <v>19</v>
      </c>
      <c r="D8" s="69">
        <v>18</v>
      </c>
      <c r="E8" s="69">
        <v>16</v>
      </c>
      <c r="F8" s="69">
        <v>18</v>
      </c>
      <c r="G8" s="69">
        <v>16</v>
      </c>
      <c r="H8" s="69"/>
      <c r="I8" s="69"/>
      <c r="J8" s="69"/>
      <c r="K8" s="69"/>
      <c r="L8" s="69"/>
      <c r="M8" s="70"/>
      <c r="N8" s="71">
        <f>IF(AG8&gt;(ErklärungProbe!$C$11),1,IF(AG8&gt;(ErklärungProbe!$C$12),2,IF(AG8&gt;(ErklärungProbe!$C$13),3,IF(AG8&gt;(ErklärungProbe!$C$14),4,5))))</f>
        <v>2</v>
      </c>
      <c r="O8" s="68">
        <f>IF(AH8&gt;ErklärungProbe!$C$11,1,IF(AH8&gt;ErklärungProbe!$C$12,2,IF(AH8&gt;ErklärungProbe!$C$13,3,IF(AH8&gt;ErklärungProbe!$C$14,4,5))))</f>
        <v>2</v>
      </c>
      <c r="P8" s="72">
        <v>17</v>
      </c>
      <c r="Q8" s="69"/>
      <c r="R8" s="69"/>
      <c r="S8" s="69"/>
      <c r="T8" s="69"/>
      <c r="U8" s="69"/>
      <c r="V8" s="69"/>
      <c r="W8" s="69"/>
      <c r="X8" s="69"/>
      <c r="Y8" s="69"/>
      <c r="Z8" s="70"/>
      <c r="AA8" s="93">
        <f>IF(AI8&gt;ErklärungProbe!$C$11,1,IF(AI8&gt;ErklärungProbe!$C$12,2,IF(AI8&gt;ErklärungProbe!$C$13,3,IF(AI8&gt;ErklärungProbe!$C$14,4,5))))</f>
        <v>2</v>
      </c>
      <c r="AB8" s="89">
        <f>IF(AJ8&gt;ErklärungProbe!$C$11,1,IF(AJ8&gt;ErklärungProbe!$C$12,2,IF(AJ8&gt;ErklärungProbe!$C$13,3,IF(AJ8&gt;ErklärungProbe!$C$14,4,5))))</f>
        <v>4</v>
      </c>
      <c r="AC8" s="73">
        <f>IF(C8&gt;0,ErklärungProbe!$G$11,0)+ IF(D8&gt;0,ErklärungProbe!$G$12,0)+IF(E8&gt;0,ErklärungProbe!$G$13,0)+IF(F8&gt;0,ErklärungProbe!$G$14,0)+IF(G8&gt;0,ErklärungProbe!$G$15,0)+IF(H8&gt;0,ErklärungProbe!$G$16,0)+IF(I8&gt;0,ErklärungProbe!$G$17,0)+IF(J8&gt;0,ErklärungProbe!$G$18,0)+IF(K8&gt;0,ErklärungProbe!$G$19,0)+IF(L8&gt;0,ErklärungProbe!$G$20,0)</f>
        <v>100</v>
      </c>
      <c r="AD8" s="73">
        <f>IF(C8&gt;0,ErklärungProbe!$G$11,0)+ IF(D8&gt;0,ErklärungProbe!$G$12,0)+IF(E8&gt;0,ErklärungProbe!$G$13,0)+IF(F8&gt;0,ErklärungProbe!$G$14,0)+IF(G8&gt;0,ErklärungProbe!$G$15,0)+IF(H8&gt;0,ErklärungProbe!$G$16,0)+IF(I8&gt;0,ErklärungProbe!$G$17,0)+IF(J8&gt;0,ErklärungProbe!$G$18,0)+IF(K8&gt;0,ErklärungProbe!$G$19,0)+IF(L8&gt;0,ErklärungProbe!$G$20,0)+IF(P8&gt;0,ErklärungProbe!$G$22,0)+IF(Q8&gt;0,ErklärungProbe!$G$23,0)+IF(R8&gt;0,ErklärungProbe!$G$24,0)+IF(S8&gt;0,ErklärungProbe!$G$25,0)+IF(T8&gt;0,ErklärungProbe!$G$26,0)+IF(U8&gt;0,ErklärungProbe!$G$27,0)+IF(V8&gt;0,ErklärungProbe!$G$28,0)+IF(W8&gt;0,ErklärungProbe!$G$29,0)+IF(X8&gt;0,ErklärungProbe!$G$30,0)+IF(Y8&gt;0,ErklärungProbe!$G$31,0)</f>
        <v>120</v>
      </c>
      <c r="AE8" s="73">
        <f t="shared" si="2"/>
        <v>104</v>
      </c>
      <c r="AF8" s="90">
        <f t="shared" si="0"/>
        <v>87</v>
      </c>
      <c r="AG8" s="73">
        <f t="shared" si="1"/>
        <v>87</v>
      </c>
      <c r="AH8" s="90">
        <f>AF8*100/(SUM(ErklärungProbe!$G$11:$G$20))</f>
        <v>87</v>
      </c>
      <c r="AI8" s="74">
        <f t="shared" si="3"/>
        <v>86.666666666666671</v>
      </c>
      <c r="AJ8" s="91">
        <f>AE8*100/(SUM(ErklärungProbe!$G$11:$G$20)+SUM(ErklärungProbe!$G$22:$G$31))</f>
        <v>52</v>
      </c>
    </row>
    <row r="9" spans="1:36">
      <c r="A9" s="68">
        <v>8</v>
      </c>
      <c r="B9" s="76" t="s">
        <v>60</v>
      </c>
      <c r="C9" s="76">
        <v>14.5</v>
      </c>
      <c r="D9" s="76">
        <v>10</v>
      </c>
      <c r="E9" s="76">
        <v>15</v>
      </c>
      <c r="F9" s="76">
        <v>16</v>
      </c>
      <c r="G9" s="76">
        <v>13</v>
      </c>
      <c r="H9" s="76"/>
      <c r="I9" s="76"/>
      <c r="J9" s="76"/>
      <c r="K9" s="76"/>
      <c r="L9" s="76"/>
      <c r="M9" s="77">
        <v>2</v>
      </c>
      <c r="N9" s="71">
        <f>IF(AG9&gt;(ErklärungProbe!$C$11),1,IF(AG9&gt;(ErklärungProbe!$C$12),2,IF(AG9&gt;(ErklärungProbe!$C$13),3,IF(AG9&gt;(ErklärungProbe!$C$14),4,5))))</f>
        <v>3</v>
      </c>
      <c r="O9" s="68">
        <f>IF(AH9&gt;ErklärungProbe!$C$11,1,IF(AH9&gt;ErklärungProbe!$C$12,2,IF(AH9&gt;ErklärungProbe!$C$13,3,IF(AH9&gt;ErklärungProbe!$C$14,4,5))))</f>
        <v>3</v>
      </c>
      <c r="P9" s="78">
        <v>13</v>
      </c>
      <c r="Q9" s="76"/>
      <c r="R9" s="76">
        <v>5</v>
      </c>
      <c r="S9" s="76"/>
      <c r="T9" s="76"/>
      <c r="U9" s="76"/>
      <c r="V9" s="76"/>
      <c r="W9" s="76"/>
      <c r="X9" s="76"/>
      <c r="Y9" s="76"/>
      <c r="Z9" s="77"/>
      <c r="AA9" s="93">
        <f>IF(AI9&gt;ErklärungProbe!$C$11,1,IF(AI9&gt;ErklärungProbe!$C$12,2,IF(AI9&gt;ErklärungProbe!$C$13,3,IF(AI9&gt;ErklärungProbe!$C$14,4,5))))</f>
        <v>3</v>
      </c>
      <c r="AB9" s="89">
        <f>IF(AJ9&gt;ErklärungProbe!$C$11,1,IF(AJ9&gt;ErklärungProbe!$C$12,2,IF(AJ9&gt;ErklärungProbe!$C$13,3,IF(AJ9&gt;ErklärungProbe!$C$14,4,5))))</f>
        <v>5</v>
      </c>
      <c r="AC9" s="73">
        <f>IF(C9&gt;0,ErklärungProbe!$G$11,0)+ IF(D9&gt;0,ErklärungProbe!$G$12,0)+IF(E9&gt;0,ErklärungProbe!$G$13,0)+IF(F9&gt;0,ErklärungProbe!$G$14,0)+IF(G9&gt;0,ErklärungProbe!$G$15,0)+IF(H9&gt;0,ErklärungProbe!$G$16,0)+IF(I9&gt;0,ErklärungProbe!$G$17,0)+IF(J9&gt;0,ErklärungProbe!$G$18,0)+IF(K9&gt;0,ErklärungProbe!$G$19,0)+IF(L9&gt;0,ErklärungProbe!$G$20,0)</f>
        <v>100</v>
      </c>
      <c r="AD9" s="73">
        <f>IF(C9&gt;0,ErklärungProbe!$G$11,0)+ IF(D9&gt;0,ErklärungProbe!$G$12,0)+IF(E9&gt;0,ErklärungProbe!$G$13,0)+IF(F9&gt;0,ErklärungProbe!$G$14,0)+IF(G9&gt;0,ErklärungProbe!$G$15,0)+IF(H9&gt;0,ErklärungProbe!$G$16,0)+IF(I9&gt;0,ErklärungProbe!$G$17,0)+IF(J9&gt;0,ErklärungProbe!$G$18,0)+IF(K9&gt;0,ErklärungProbe!$G$19,0)+IF(L9&gt;0,ErklärungProbe!$G$20,0)+IF(P9&gt;0,ErklärungProbe!$G$22,0)+IF(Q9&gt;0,ErklärungProbe!$G$23,0)+IF(R9&gt;0,ErklärungProbe!$G$24,0)+IF(S9&gt;0,ErklärungProbe!$G$25,0)+IF(T9&gt;0,ErklärungProbe!$G$26,0)+IF(U9&gt;0,ErklärungProbe!$G$27,0)+IF(V9&gt;0,ErklärungProbe!$G$28,0)+IF(W9&gt;0,ErklärungProbe!$G$29,0)+IF(X9&gt;0,ErklärungProbe!$G$30,0)+IF(Y9&gt;0,ErklärungProbe!$G$31,0)</f>
        <v>130</v>
      </c>
      <c r="AE9" s="73">
        <f t="shared" si="2"/>
        <v>88.5</v>
      </c>
      <c r="AF9" s="90">
        <f t="shared" si="0"/>
        <v>70.5</v>
      </c>
      <c r="AG9" s="73">
        <f t="shared" si="1"/>
        <v>70.5</v>
      </c>
      <c r="AH9" s="90">
        <f>AF9*100/(SUM(ErklärungProbe!$G$11:$G$20))</f>
        <v>70.5</v>
      </c>
      <c r="AI9" s="74">
        <f t="shared" si="3"/>
        <v>68.07692307692308</v>
      </c>
      <c r="AJ9" s="91">
        <f>AE9*100/(SUM(ErklärungProbe!$G$11:$G$20)+SUM(ErklärungProbe!$G$22:$G$31))</f>
        <v>44.25</v>
      </c>
    </row>
    <row r="10" spans="1:36">
      <c r="A10" s="68">
        <v>9</v>
      </c>
      <c r="B10" s="69" t="s">
        <v>61</v>
      </c>
      <c r="C10" s="69">
        <v>3</v>
      </c>
      <c r="D10" s="69">
        <v>5</v>
      </c>
      <c r="E10" s="69">
        <v>2</v>
      </c>
      <c r="F10" s="69">
        <v>17</v>
      </c>
      <c r="G10" s="69">
        <v>6</v>
      </c>
      <c r="H10" s="69"/>
      <c r="I10" s="69"/>
      <c r="J10" s="69"/>
      <c r="K10" s="69"/>
      <c r="L10" s="69"/>
      <c r="M10" s="70"/>
      <c r="N10" s="71">
        <f>IF(AG10&gt;(ErklärungProbe!$C$11),1,IF(AG10&gt;(ErklärungProbe!$C$12),2,IF(AG10&gt;(ErklärungProbe!$C$13),3,IF(AG10&gt;(ErklärungProbe!$C$14),4,5))))</f>
        <v>5</v>
      </c>
      <c r="O10" s="68">
        <f>IF(AH10&gt;ErklärungProbe!$C$11,1,IF(AH10&gt;ErklärungProbe!$C$12,2,IF(AH10&gt;ErklärungProbe!$C$13,3,IF(AH10&gt;ErklärungProbe!$C$14,4,5))))</f>
        <v>5</v>
      </c>
      <c r="P10" s="72">
        <v>6</v>
      </c>
      <c r="Q10" s="69"/>
      <c r="R10" s="69"/>
      <c r="S10" s="69"/>
      <c r="T10" s="69"/>
      <c r="U10" s="69"/>
      <c r="V10" s="69"/>
      <c r="W10" s="69"/>
      <c r="X10" s="69"/>
      <c r="Y10" s="69"/>
      <c r="Z10" s="70"/>
      <c r="AA10" s="93">
        <f>IF(AI10&gt;ErklärungProbe!$C$11,1,IF(AI10&gt;ErklärungProbe!$C$12,2,IF(AI10&gt;ErklärungProbe!$C$13,3,IF(AI10&gt;ErklärungProbe!$C$14,4,5))))</f>
        <v>5</v>
      </c>
      <c r="AB10" s="89">
        <f>IF(AJ10&gt;ErklärungProbe!$C$11,1,IF(AJ10&gt;ErklärungProbe!$C$12,2,IF(AJ10&gt;ErklärungProbe!$C$13,3,IF(AJ10&gt;ErklärungProbe!$C$14,4,5))))</f>
        <v>5</v>
      </c>
      <c r="AC10" s="73">
        <f>IF(C10&gt;0,ErklärungProbe!$G$11,0)+ IF(D10&gt;0,ErklärungProbe!$G$12,0)+IF(E10&gt;0,ErklärungProbe!$G$13,0)+IF(F10&gt;0,ErklärungProbe!$G$14,0)+IF(G10&gt;0,ErklärungProbe!$G$15,0)+IF(H10&gt;0,ErklärungProbe!$G$16,0)+IF(I10&gt;0,ErklärungProbe!$G$17,0)+IF(J10&gt;0,ErklärungProbe!$G$18,0)+IF(K10&gt;0,ErklärungProbe!$G$19,0)+IF(L10&gt;0,ErklärungProbe!$G$20,0)</f>
        <v>100</v>
      </c>
      <c r="AD10" s="73">
        <f>IF(C10&gt;0,ErklärungProbe!$G$11,0)+ IF(D10&gt;0,ErklärungProbe!$G$12,0)+IF(E10&gt;0,ErklärungProbe!$G$13,0)+IF(F10&gt;0,ErklärungProbe!$G$14,0)+IF(G10&gt;0,ErklärungProbe!$G$15,0)+IF(H10&gt;0,ErklärungProbe!$G$16,0)+IF(I10&gt;0,ErklärungProbe!$G$17,0)+IF(J10&gt;0,ErklärungProbe!$G$18,0)+IF(K10&gt;0,ErklärungProbe!$G$19,0)+IF(L10&gt;0,ErklärungProbe!$G$20,0)+IF(P10&gt;0,ErklärungProbe!$G$22,0)+IF(Q10&gt;0,ErklärungProbe!$G$23,0)+IF(R10&gt;0,ErklärungProbe!$G$24,0)+IF(S10&gt;0,ErklärungProbe!$G$25,0)+IF(T10&gt;0,ErklärungProbe!$G$26,0)+IF(U10&gt;0,ErklärungProbe!$G$27,0)+IF(V10&gt;0,ErklärungProbe!$G$28,0)+IF(W10&gt;0,ErklärungProbe!$G$29,0)+IF(X10&gt;0,ErklärungProbe!$G$30,0)+IF(Y10&gt;0,ErklärungProbe!$G$31,0)</f>
        <v>120</v>
      </c>
      <c r="AE10" s="73">
        <f t="shared" si="2"/>
        <v>39</v>
      </c>
      <c r="AF10" s="90">
        <f t="shared" si="0"/>
        <v>33</v>
      </c>
      <c r="AG10" s="73">
        <f t="shared" si="1"/>
        <v>33</v>
      </c>
      <c r="AH10" s="90">
        <f>AF10*100/(SUM(ErklärungProbe!$G$11:$G$20))</f>
        <v>33</v>
      </c>
      <c r="AI10" s="74">
        <f t="shared" si="3"/>
        <v>32.5</v>
      </c>
      <c r="AJ10" s="91">
        <f>AE10*100/(SUM(ErklärungProbe!$G$11:$G$20)+SUM(ErklärungProbe!$G$22:$G$31))</f>
        <v>19.5</v>
      </c>
    </row>
    <row r="11" spans="1:36">
      <c r="A11" s="68">
        <v>10</v>
      </c>
      <c r="B11" s="76" t="s">
        <v>62</v>
      </c>
      <c r="C11" s="76">
        <v>9.5</v>
      </c>
      <c r="D11" s="76">
        <v>15</v>
      </c>
      <c r="E11" s="76">
        <v>19</v>
      </c>
      <c r="F11" s="76">
        <v>18</v>
      </c>
      <c r="G11" s="76">
        <v>18</v>
      </c>
      <c r="H11" s="76"/>
      <c r="I11" s="76"/>
      <c r="J11" s="76"/>
      <c r="K11" s="76"/>
      <c r="L11" s="76"/>
      <c r="M11" s="77"/>
      <c r="N11" s="71">
        <f>IF(AG11&gt;(ErklärungProbe!$C$11),1,IF(AG11&gt;(ErklärungProbe!$C$12),2,IF(AG11&gt;(ErklärungProbe!$C$13),3,IF(AG11&gt;(ErklärungProbe!$C$14),4,5))))</f>
        <v>2</v>
      </c>
      <c r="O11" s="68">
        <f>IF(AH11&gt;ErklärungProbe!$C$11,1,IF(AH11&gt;ErklärungProbe!$C$12,2,IF(AH11&gt;ErklärungProbe!$C$13,3,IF(AH11&gt;ErklärungProbe!$C$14,4,5))))</f>
        <v>2</v>
      </c>
      <c r="P11" s="78">
        <v>15</v>
      </c>
      <c r="Q11" s="76"/>
      <c r="R11" s="76">
        <v>8</v>
      </c>
      <c r="S11" s="76"/>
      <c r="T11" s="76"/>
      <c r="U11" s="76"/>
      <c r="V11" s="76"/>
      <c r="W11" s="76"/>
      <c r="X11" s="76"/>
      <c r="Y11" s="76"/>
      <c r="Z11" s="77"/>
      <c r="AA11" s="93">
        <f>IF(AI11&gt;ErklärungProbe!$C$11,1,IF(AI11&gt;ErklärungProbe!$C$12,2,IF(AI11&gt;ErklärungProbe!$C$13,3,IF(AI11&gt;ErklärungProbe!$C$14,4,5))))</f>
        <v>2</v>
      </c>
      <c r="AB11" s="89">
        <f>IF(AJ11&gt;ErklärungProbe!$C$11,1,IF(AJ11&gt;ErklärungProbe!$C$12,2,IF(AJ11&gt;ErklärungProbe!$C$13,3,IF(AJ11&gt;ErklärungProbe!$C$14,4,5))))</f>
        <v>4</v>
      </c>
      <c r="AC11" s="73">
        <f>IF(C11&gt;0,ErklärungProbe!$G$11,0)+ IF(D11&gt;0,ErklärungProbe!$G$12,0)+IF(E11&gt;0,ErklärungProbe!$G$13,0)+IF(F11&gt;0,ErklärungProbe!$G$14,0)+IF(G11&gt;0,ErklärungProbe!$G$15,0)+IF(H11&gt;0,ErklärungProbe!$G$16,0)+IF(I11&gt;0,ErklärungProbe!$G$17,0)+IF(J11&gt;0,ErklärungProbe!$G$18,0)+IF(K11&gt;0,ErklärungProbe!$G$19,0)+IF(L11&gt;0,ErklärungProbe!$G$20,0)</f>
        <v>100</v>
      </c>
      <c r="AD11" s="73">
        <f>IF(C11&gt;0,ErklärungProbe!$G$11,0)+ IF(D11&gt;0,ErklärungProbe!$G$12,0)+IF(E11&gt;0,ErklärungProbe!$G$13,0)+IF(F11&gt;0,ErklärungProbe!$G$14,0)+IF(G11&gt;0,ErklärungProbe!$G$15,0)+IF(H11&gt;0,ErklärungProbe!$G$16,0)+IF(I11&gt;0,ErklärungProbe!$G$17,0)+IF(J11&gt;0,ErklärungProbe!$G$18,0)+IF(K11&gt;0,ErklärungProbe!$G$19,0)+IF(L11&gt;0,ErklärungProbe!$G$20,0)+IF(P11&gt;0,ErklärungProbe!$G$22,0)+IF(Q11&gt;0,ErklärungProbe!$G$23,0)+IF(R11&gt;0,ErklärungProbe!$G$24,0)+IF(S11&gt;0,ErklärungProbe!$G$25,0)+IF(T11&gt;0,ErklärungProbe!$G$26,0)+IF(U11&gt;0,ErklärungProbe!$G$27,0)+IF(V11&gt;0,ErklärungProbe!$G$28,0)+IF(W11&gt;0,ErklärungProbe!$G$29,0)+IF(X11&gt;0,ErklärungProbe!$G$30,0)+IF(Y11&gt;0,ErklärungProbe!$G$31,0)</f>
        <v>130</v>
      </c>
      <c r="AE11" s="73">
        <f t="shared" si="2"/>
        <v>102.5</v>
      </c>
      <c r="AF11" s="90">
        <f t="shared" si="0"/>
        <v>79.5</v>
      </c>
      <c r="AG11" s="73">
        <f t="shared" si="1"/>
        <v>79.5</v>
      </c>
      <c r="AH11" s="90">
        <f>AF11*100/(SUM(ErklärungProbe!$G$11:$G$20))</f>
        <v>79.5</v>
      </c>
      <c r="AI11" s="74">
        <f t="shared" si="3"/>
        <v>78.84615384615384</v>
      </c>
      <c r="AJ11" s="91">
        <f>AE11*100/(SUM(ErklärungProbe!$G$11:$G$20)+SUM(ErklärungProbe!$G$22:$G$31))</f>
        <v>51.25</v>
      </c>
    </row>
    <row r="12" spans="1:36">
      <c r="A12" s="68">
        <v>11</v>
      </c>
      <c r="B12" s="69" t="s">
        <v>69</v>
      </c>
      <c r="C12" s="69">
        <v>11</v>
      </c>
      <c r="D12" s="69">
        <v>13</v>
      </c>
      <c r="E12" s="69">
        <v>15</v>
      </c>
      <c r="F12" s="69">
        <v>18</v>
      </c>
      <c r="G12" s="69">
        <v>15</v>
      </c>
      <c r="H12" s="69"/>
      <c r="I12" s="69"/>
      <c r="J12" s="69"/>
      <c r="K12" s="69"/>
      <c r="L12" s="69"/>
      <c r="M12" s="70">
        <v>2</v>
      </c>
      <c r="N12" s="71">
        <f>IF(AG12&gt;(ErklärungProbe!$C$11),1,IF(AG12&gt;(ErklärungProbe!$C$12),2,IF(AG12&gt;(ErklärungProbe!$C$13),3,IF(AG12&gt;(ErklärungProbe!$C$14),4,5))))</f>
        <v>3</v>
      </c>
      <c r="O12" s="68">
        <f>IF(AH12&gt;ErklärungProbe!$C$11,1,IF(AH12&gt;ErklärungProbe!$C$12,2,IF(AH12&gt;ErklärungProbe!$C$13,3,IF(AH12&gt;ErklärungProbe!$C$14,4,5))))</f>
        <v>3</v>
      </c>
      <c r="P12" s="72">
        <v>14.5</v>
      </c>
      <c r="Q12" s="69"/>
      <c r="R12" s="69">
        <v>9</v>
      </c>
      <c r="S12" s="69"/>
      <c r="T12" s="69"/>
      <c r="U12" s="69"/>
      <c r="V12" s="69"/>
      <c r="W12" s="69"/>
      <c r="X12" s="69"/>
      <c r="Y12" s="69"/>
      <c r="Z12" s="70">
        <v>8</v>
      </c>
      <c r="AA12" s="93">
        <f>IF(AI12&gt;ErklärungProbe!$C$11,1,IF(AI12&gt;ErklärungProbe!$C$12,2,IF(AI12&gt;ErklärungProbe!$C$13,3,IF(AI12&gt;ErklärungProbe!$C$14,4,5))))</f>
        <v>2</v>
      </c>
      <c r="AB12" s="89">
        <f>IF(AJ12&gt;ErklärungProbe!$C$11,1,IF(AJ12&gt;ErklärungProbe!$C$12,2,IF(AJ12&gt;ErklärungProbe!$C$13,3,IF(AJ12&gt;ErklärungProbe!$C$14,4,5))))</f>
        <v>4</v>
      </c>
      <c r="AC12" s="73">
        <f>IF(C12&gt;0,ErklärungProbe!$G$11,0)+ IF(D12&gt;0,ErklärungProbe!$G$12,0)+IF(E12&gt;0,ErklärungProbe!$G$13,0)+IF(F12&gt;0,ErklärungProbe!$G$14,0)+IF(G12&gt;0,ErklärungProbe!$G$15,0)+IF(H12&gt;0,ErklärungProbe!$G$16,0)+IF(I12&gt;0,ErklärungProbe!$G$17,0)+IF(J12&gt;0,ErklärungProbe!$G$18,0)+IF(K12&gt;0,ErklärungProbe!$G$19,0)+IF(L12&gt;0,ErklärungProbe!$G$20,0)</f>
        <v>100</v>
      </c>
      <c r="AD12" s="73">
        <f>IF(C12&gt;0,ErklärungProbe!$G$11,0)+ IF(D12&gt;0,ErklärungProbe!$G$12,0)+IF(E12&gt;0,ErklärungProbe!$G$13,0)+IF(F12&gt;0,ErklärungProbe!$G$14,0)+IF(G12&gt;0,ErklärungProbe!$G$15,0)+IF(H12&gt;0,ErklärungProbe!$G$16,0)+IF(I12&gt;0,ErklärungProbe!$G$17,0)+IF(J12&gt;0,ErklärungProbe!$G$18,0)+IF(K12&gt;0,ErklärungProbe!$G$19,0)+IF(L12&gt;0,ErklärungProbe!$G$20,0)+IF(P12&gt;0,ErklärungProbe!$G$22,0)+IF(Q12&gt;0,ErklärungProbe!$G$23,0)+IF(R12&gt;0,ErklärungProbe!$G$24,0)+IF(S12&gt;0,ErklärungProbe!$G$25,0)+IF(T12&gt;0,ErklärungProbe!$G$26,0)+IF(U12&gt;0,ErklärungProbe!$G$27,0)+IF(V12&gt;0,ErklärungProbe!$G$28,0)+IF(W12&gt;0,ErklärungProbe!$G$29,0)+IF(X12&gt;0,ErklärungProbe!$G$30,0)+IF(Y12&gt;0,ErklärungProbe!$G$31,0)</f>
        <v>130</v>
      </c>
      <c r="AE12" s="73">
        <f t="shared" si="2"/>
        <v>105.5</v>
      </c>
      <c r="AF12" s="90">
        <f t="shared" si="0"/>
        <v>74</v>
      </c>
      <c r="AG12" s="73">
        <f t="shared" si="1"/>
        <v>74</v>
      </c>
      <c r="AH12" s="90">
        <f>AF12*100/(SUM(ErklärungProbe!$G$11:$G$20))</f>
        <v>74</v>
      </c>
      <c r="AI12" s="74">
        <f t="shared" si="3"/>
        <v>81.15384615384616</v>
      </c>
      <c r="AJ12" s="91">
        <f>AE12*100/(SUM(ErklärungProbe!$G$11:$G$20)+SUM(ErklärungProbe!$G$22:$G$31))</f>
        <v>52.75</v>
      </c>
    </row>
    <row r="13" spans="1:36">
      <c r="A13" s="68">
        <v>12</v>
      </c>
      <c r="B13" s="76" t="s">
        <v>63</v>
      </c>
      <c r="C13" s="76">
        <v>14</v>
      </c>
      <c r="D13" s="76">
        <v>11</v>
      </c>
      <c r="E13" s="76">
        <v>16</v>
      </c>
      <c r="F13" s="76">
        <v>19</v>
      </c>
      <c r="G13" s="76">
        <v>15</v>
      </c>
      <c r="H13" s="76"/>
      <c r="I13" s="76"/>
      <c r="J13" s="76"/>
      <c r="K13" s="76"/>
      <c r="L13" s="76"/>
      <c r="M13" s="77">
        <v>2</v>
      </c>
      <c r="N13" s="71">
        <f>IF(AG13&gt;(ErklärungProbe!$C$11),1,IF(AG13&gt;(ErklärungProbe!$C$12),2,IF(AG13&gt;(ErklärungProbe!$C$13),3,IF(AG13&gt;(ErklärungProbe!$C$14),4,5))))</f>
        <v>2</v>
      </c>
      <c r="O13" s="68">
        <f>IF(AH13&gt;ErklärungProbe!$C$11,1,IF(AH13&gt;ErklärungProbe!$C$12,2,IF(AH13&gt;ErklärungProbe!$C$13,3,IF(AH13&gt;ErklärungProbe!$C$14,4,5))))</f>
        <v>2</v>
      </c>
      <c r="P13" s="78">
        <v>16</v>
      </c>
      <c r="Q13" s="76"/>
      <c r="R13" s="76">
        <v>10</v>
      </c>
      <c r="S13" s="76"/>
      <c r="T13" s="76"/>
      <c r="U13" s="76"/>
      <c r="V13" s="76"/>
      <c r="W13" s="76"/>
      <c r="X13" s="76"/>
      <c r="Y13" s="76"/>
      <c r="Z13" s="77"/>
      <c r="AA13" s="93">
        <f>IF(AI13&gt;ErklärungProbe!$C$11,1,IF(AI13&gt;ErklärungProbe!$C$12,2,IF(AI13&gt;ErklärungProbe!$C$13,3,IF(AI13&gt;ErklärungProbe!$C$14,4,5))))</f>
        <v>2</v>
      </c>
      <c r="AB13" s="89">
        <f>IF(AJ13&gt;ErklärungProbe!$C$11,1,IF(AJ13&gt;ErklärungProbe!$C$12,2,IF(AJ13&gt;ErklärungProbe!$C$13,3,IF(AJ13&gt;ErklärungProbe!$C$14,4,5))))</f>
        <v>4</v>
      </c>
      <c r="AC13" s="73">
        <f>IF(C13&gt;0,ErklärungProbe!$G$11,0)+ IF(D13&gt;0,ErklärungProbe!$G$12,0)+IF(E13&gt;0,ErklärungProbe!$G$13,0)+IF(F13&gt;0,ErklärungProbe!$G$14,0)+IF(G13&gt;0,ErklärungProbe!$G$15,0)+IF(H13&gt;0,ErklärungProbe!$G$16,0)+IF(I13&gt;0,ErklärungProbe!$G$17,0)+IF(J13&gt;0,ErklärungProbe!$G$18,0)+IF(K13&gt;0,ErklärungProbe!$G$19,0)+IF(L13&gt;0,ErklärungProbe!$G$20,0)</f>
        <v>100</v>
      </c>
      <c r="AD13" s="73">
        <f>IF(C13&gt;0,ErklärungProbe!$G$11,0)+ IF(D13&gt;0,ErklärungProbe!$G$12,0)+IF(E13&gt;0,ErklärungProbe!$G$13,0)+IF(F13&gt;0,ErklärungProbe!$G$14,0)+IF(G13&gt;0,ErklärungProbe!$G$15,0)+IF(H13&gt;0,ErklärungProbe!$G$16,0)+IF(I13&gt;0,ErklärungProbe!$G$17,0)+IF(J13&gt;0,ErklärungProbe!$G$18,0)+IF(K13&gt;0,ErklärungProbe!$G$19,0)+IF(L13&gt;0,ErklärungProbe!$G$20,0)+IF(P13&gt;0,ErklärungProbe!$G$22,0)+IF(Q13&gt;0,ErklärungProbe!$G$23,0)+IF(R13&gt;0,ErklärungProbe!$G$24,0)+IF(S13&gt;0,ErklärungProbe!$G$25,0)+IF(T13&gt;0,ErklärungProbe!$G$26,0)+IF(U13&gt;0,ErklärungProbe!$G$27,0)+IF(V13&gt;0,ErklärungProbe!$G$28,0)+IF(W13&gt;0,ErklärungProbe!$G$29,0)+IF(X13&gt;0,ErklärungProbe!$G$30,0)+IF(Y13&gt;0,ErklärungProbe!$G$31,0)</f>
        <v>130</v>
      </c>
      <c r="AE13" s="73">
        <f t="shared" si="2"/>
        <v>103</v>
      </c>
      <c r="AF13" s="90">
        <f t="shared" si="0"/>
        <v>77</v>
      </c>
      <c r="AG13" s="73">
        <f t="shared" si="1"/>
        <v>77</v>
      </c>
      <c r="AH13" s="90">
        <f>AF13*100/(SUM(ErklärungProbe!$G$11:$G$20))</f>
        <v>77</v>
      </c>
      <c r="AI13" s="74">
        <f t="shared" si="3"/>
        <v>79.230769230769226</v>
      </c>
      <c r="AJ13" s="91">
        <f>AE13*100/(SUM(ErklärungProbe!$G$11:$G$20)+SUM(ErklärungProbe!$G$22:$G$31))</f>
        <v>51.5</v>
      </c>
    </row>
    <row r="14" spans="1:36">
      <c r="A14" s="68">
        <v>13</v>
      </c>
      <c r="B14" s="69" t="s">
        <v>64</v>
      </c>
      <c r="C14" s="69">
        <v>18</v>
      </c>
      <c r="D14" s="69">
        <v>16.5</v>
      </c>
      <c r="E14" s="69">
        <v>15</v>
      </c>
      <c r="F14" s="69">
        <v>15</v>
      </c>
      <c r="G14" s="69">
        <v>14</v>
      </c>
      <c r="H14" s="69"/>
      <c r="I14" s="69"/>
      <c r="J14" s="69"/>
      <c r="K14" s="69"/>
      <c r="L14" s="69"/>
      <c r="M14" s="70">
        <v>1</v>
      </c>
      <c r="N14" s="71">
        <f>IF(AG14&gt;(ErklärungProbe!$C$11),1,IF(AG14&gt;(ErklärungProbe!$C$12),2,IF(AG14&gt;(ErklärungProbe!$C$13),3,IF(AG14&gt;(ErklärungProbe!$C$14),4,5))))</f>
        <v>2</v>
      </c>
      <c r="O14" s="68">
        <f>IF(AH14&gt;ErklärungProbe!$C$11,1,IF(AH14&gt;ErklärungProbe!$C$12,2,IF(AH14&gt;ErklärungProbe!$C$13,3,IF(AH14&gt;ErklärungProbe!$C$14,4,5))))</f>
        <v>2</v>
      </c>
      <c r="P14" s="72">
        <v>13.5</v>
      </c>
      <c r="Q14" s="69"/>
      <c r="R14" s="69">
        <v>9</v>
      </c>
      <c r="S14" s="69"/>
      <c r="T14" s="69"/>
      <c r="U14" s="69"/>
      <c r="V14" s="69"/>
      <c r="W14" s="69"/>
      <c r="X14" s="69"/>
      <c r="Y14" s="69"/>
      <c r="Z14" s="70"/>
      <c r="AA14" s="93">
        <f>IF(AI14&gt;ErklärungProbe!$C$11,1,IF(AI14&gt;ErklärungProbe!$C$12,2,IF(AI14&gt;ErklärungProbe!$C$13,3,IF(AI14&gt;ErklärungProbe!$C$14,4,5))))</f>
        <v>2</v>
      </c>
      <c r="AB14" s="89">
        <f>IF(AJ14&gt;ErklärungProbe!$C$11,1,IF(AJ14&gt;ErklärungProbe!$C$12,2,IF(AJ14&gt;ErklärungProbe!$C$13,3,IF(AJ14&gt;ErklärungProbe!$C$14,4,5))))</f>
        <v>4</v>
      </c>
      <c r="AC14" s="73">
        <f>IF(C14&gt;0,ErklärungProbe!$G$11,0)+ IF(D14&gt;0,ErklärungProbe!$G$12,0)+IF(E14&gt;0,ErklärungProbe!$G$13,0)+IF(F14&gt;0,ErklärungProbe!$G$14,0)+IF(G14&gt;0,ErklärungProbe!$G$15,0)+IF(H14&gt;0,ErklärungProbe!$G$16,0)+IF(I14&gt;0,ErklärungProbe!$G$17,0)+IF(J14&gt;0,ErklärungProbe!$G$18,0)+IF(K14&gt;0,ErklärungProbe!$G$19,0)+IF(L14&gt;0,ErklärungProbe!$G$20,0)</f>
        <v>100</v>
      </c>
      <c r="AD14" s="73">
        <f>IF(C14&gt;0,ErklärungProbe!$G$11,0)+ IF(D14&gt;0,ErklärungProbe!$G$12,0)+IF(E14&gt;0,ErklärungProbe!$G$13,0)+IF(F14&gt;0,ErklärungProbe!$G$14,0)+IF(G14&gt;0,ErklärungProbe!$G$15,0)+IF(H14&gt;0,ErklärungProbe!$G$16,0)+IF(I14&gt;0,ErklärungProbe!$G$17,0)+IF(J14&gt;0,ErklärungProbe!$G$18,0)+IF(K14&gt;0,ErklärungProbe!$G$19,0)+IF(L14&gt;0,ErklärungProbe!$G$20,0)+IF(P14&gt;0,ErklärungProbe!$G$22,0)+IF(Q14&gt;0,ErklärungProbe!$G$23,0)+IF(R14&gt;0,ErklärungProbe!$G$24,0)+IF(S14&gt;0,ErklärungProbe!$G$25,0)+IF(T14&gt;0,ErklärungProbe!$G$26,0)+IF(U14&gt;0,ErklärungProbe!$G$27,0)+IF(V14&gt;0,ErklärungProbe!$G$28,0)+IF(W14&gt;0,ErklärungProbe!$G$29,0)+IF(X14&gt;0,ErklärungProbe!$G$30,0)+IF(Y14&gt;0,ErklärungProbe!$G$31,0)</f>
        <v>130</v>
      </c>
      <c r="AE14" s="73">
        <f t="shared" si="2"/>
        <v>102</v>
      </c>
      <c r="AF14" s="90">
        <f t="shared" si="0"/>
        <v>79.5</v>
      </c>
      <c r="AG14" s="73">
        <f t="shared" si="1"/>
        <v>79.5</v>
      </c>
      <c r="AH14" s="90">
        <f>AF14*100/(SUM(ErklärungProbe!$G$11:$G$20))</f>
        <v>79.5</v>
      </c>
      <c r="AI14" s="74">
        <f t="shared" si="3"/>
        <v>78.461538461538467</v>
      </c>
      <c r="AJ14" s="91">
        <f>AE14*100/(SUM(ErklärungProbe!$G$11:$G$20)+SUM(ErklärungProbe!$G$22:$G$31))</f>
        <v>51</v>
      </c>
    </row>
    <row r="15" spans="1:36">
      <c r="A15" s="68">
        <v>14</v>
      </c>
      <c r="B15" s="76" t="s">
        <v>65</v>
      </c>
      <c r="C15" s="76">
        <v>17</v>
      </c>
      <c r="D15" s="76">
        <v>12.5</v>
      </c>
      <c r="E15" s="76">
        <v>14</v>
      </c>
      <c r="F15" s="76">
        <v>14</v>
      </c>
      <c r="G15" s="79">
        <v>18</v>
      </c>
      <c r="H15" s="76"/>
      <c r="I15" s="76"/>
      <c r="J15" s="76"/>
      <c r="K15" s="76"/>
      <c r="L15" s="76"/>
      <c r="M15" s="77"/>
      <c r="N15" s="71">
        <f>IF(AG15&gt;(ErklärungProbe!$C$11),1,IF(AG15&gt;(ErklärungProbe!$C$12),2,IF(AG15&gt;(ErklärungProbe!$C$13),3,IF(AG15&gt;(ErklärungProbe!$C$14),4,5))))</f>
        <v>3</v>
      </c>
      <c r="O15" s="68">
        <f>IF(AH15&gt;ErklärungProbe!$C$11,1,IF(AH15&gt;ErklärungProbe!$C$12,2,IF(AH15&gt;ErklärungProbe!$C$13,3,IF(AH15&gt;ErklärungProbe!$C$14,4,5))))</f>
        <v>3</v>
      </c>
      <c r="P15" s="78">
        <v>19.5</v>
      </c>
      <c r="Q15" s="76"/>
      <c r="R15" s="76">
        <v>9</v>
      </c>
      <c r="S15" s="76"/>
      <c r="T15" s="76"/>
      <c r="U15" s="76"/>
      <c r="V15" s="76"/>
      <c r="W15" s="76"/>
      <c r="X15" s="76"/>
      <c r="Y15" s="76"/>
      <c r="Z15" s="77"/>
      <c r="AA15" s="93">
        <f>IF(AI15&gt;ErklärungProbe!$C$11,1,IF(AI15&gt;ErklärungProbe!$C$12,2,IF(AI15&gt;ErklärungProbe!$C$13,3,IF(AI15&gt;ErklärungProbe!$C$14,4,5))))</f>
        <v>2</v>
      </c>
      <c r="AB15" s="89">
        <f>IF(AJ15&gt;ErklärungProbe!$C$11,1,IF(AJ15&gt;ErklärungProbe!$C$12,2,IF(AJ15&gt;ErklärungProbe!$C$13,3,IF(AJ15&gt;ErklärungProbe!$C$14,4,5))))</f>
        <v>4</v>
      </c>
      <c r="AC15" s="73">
        <f>IF(C15&gt;0,ErklärungProbe!$G$11,0)+ IF(D15&gt;0,ErklärungProbe!$G$12,0)+IF(E15&gt;0,ErklärungProbe!$G$13,0)+IF(F15&gt;0,ErklärungProbe!$G$14,0)+IF(G15&gt;0,ErklärungProbe!$G$15,0)+IF(H15&gt;0,ErklärungProbe!$G$16,0)+IF(I15&gt;0,ErklärungProbe!$G$17,0)+IF(J15&gt;0,ErklärungProbe!$G$18,0)+IF(K15&gt;0,ErklärungProbe!$G$19,0)+IF(L15&gt;0,ErklärungProbe!$G$20,0)</f>
        <v>100</v>
      </c>
      <c r="AD15" s="73">
        <f>IF(C15&gt;0,ErklärungProbe!$G$11,0)+ IF(D15&gt;0,ErklärungProbe!$G$12,0)+IF(E15&gt;0,ErklärungProbe!$G$13,0)+IF(F15&gt;0,ErklärungProbe!$G$14,0)+IF(G15&gt;0,ErklärungProbe!$G$15,0)+IF(H15&gt;0,ErklärungProbe!$G$16,0)+IF(I15&gt;0,ErklärungProbe!$G$17,0)+IF(J15&gt;0,ErklärungProbe!$G$18,0)+IF(K15&gt;0,ErklärungProbe!$G$19,0)+IF(L15&gt;0,ErklärungProbe!$G$20,0)+IF(P15&gt;0,ErklärungProbe!$G$22,0)+IF(Q15&gt;0,ErklärungProbe!$G$23,0)+IF(R15&gt;0,ErklärungProbe!$G$24,0)+IF(S15&gt;0,ErklärungProbe!$G$25,0)+IF(T15&gt;0,ErklärungProbe!$G$26,0)+IF(U15&gt;0,ErklärungProbe!$G$27,0)+IF(V15&gt;0,ErklärungProbe!$G$28,0)+IF(W15&gt;0,ErklärungProbe!$G$29,0)+IF(X15&gt;0,ErklärungProbe!$G$30,0)+IF(Y15&gt;0,ErklärungProbe!$G$31,0)</f>
        <v>130</v>
      </c>
      <c r="AE15" s="73">
        <f t="shared" si="2"/>
        <v>104</v>
      </c>
      <c r="AF15" s="90">
        <f t="shared" si="0"/>
        <v>75.5</v>
      </c>
      <c r="AG15" s="73">
        <f t="shared" si="1"/>
        <v>75.5</v>
      </c>
      <c r="AH15" s="90">
        <f>AF15*100/(SUM(ErklärungProbe!$G$11:$G$20))</f>
        <v>75.5</v>
      </c>
      <c r="AI15" s="74">
        <f t="shared" si="3"/>
        <v>80</v>
      </c>
      <c r="AJ15" s="91">
        <f>AE15*100/(SUM(ErklärungProbe!$G$11:$G$20)+SUM(ErklärungProbe!$G$22:$G$31))</f>
        <v>52</v>
      </c>
    </row>
    <row r="16" spans="1:36">
      <c r="A16" s="68">
        <v>15</v>
      </c>
      <c r="B16" s="69" t="s">
        <v>66</v>
      </c>
      <c r="C16" s="69">
        <v>15.5</v>
      </c>
      <c r="D16" s="69">
        <v>14</v>
      </c>
      <c r="E16" s="69">
        <v>9</v>
      </c>
      <c r="F16" s="69">
        <v>16</v>
      </c>
      <c r="G16" s="69">
        <v>19</v>
      </c>
      <c r="H16" s="69"/>
      <c r="I16" s="69"/>
      <c r="J16" s="69"/>
      <c r="K16" s="69"/>
      <c r="L16" s="69"/>
      <c r="M16" s="70">
        <v>2</v>
      </c>
      <c r="N16" s="71">
        <f>IF(AG16&gt;(ErklärungProbe!$C$11),1,IF(AG16&gt;(ErklärungProbe!$C$12),2,IF(AG16&gt;(ErklärungProbe!$C$13),3,IF(AG16&gt;(ErklärungProbe!$C$14),4,5))))</f>
        <v>3</v>
      </c>
      <c r="O16" s="68">
        <f>IF(AH16&gt;ErklärungProbe!$C$11,1,IF(AH16&gt;ErklärungProbe!$C$12,2,IF(AH16&gt;ErklärungProbe!$C$13,3,IF(AH16&gt;ErklärungProbe!$C$14,4,5))))</f>
        <v>3</v>
      </c>
      <c r="P16" s="72">
        <v>20</v>
      </c>
      <c r="Q16" s="69"/>
      <c r="R16" s="69"/>
      <c r="S16" s="69"/>
      <c r="T16" s="69"/>
      <c r="U16" s="69"/>
      <c r="V16" s="69"/>
      <c r="W16" s="69"/>
      <c r="X16" s="69"/>
      <c r="Y16" s="69"/>
      <c r="Z16" s="70"/>
      <c r="AA16" s="93">
        <f>IF(AI16&gt;ErklärungProbe!$C$11,1,IF(AI16&gt;ErklärungProbe!$C$12,2,IF(AI16&gt;ErklärungProbe!$C$13,3,IF(AI16&gt;ErklärungProbe!$C$14,4,5))))</f>
        <v>2</v>
      </c>
      <c r="AB16" s="89">
        <f>IF(AJ16&gt;ErklärungProbe!$C$11,1,IF(AJ16&gt;ErklärungProbe!$C$12,2,IF(AJ16&gt;ErklärungProbe!$C$13,3,IF(AJ16&gt;ErklärungProbe!$C$14,4,5))))</f>
        <v>5</v>
      </c>
      <c r="AC16" s="73">
        <f>IF(C16&gt;0,ErklärungProbe!$G$11,0)+ IF(D16&gt;0,ErklärungProbe!$G$12,0)+IF(E16&gt;0,ErklärungProbe!$G$13,0)+IF(F16&gt;0,ErklärungProbe!$G$14,0)+IF(G16&gt;0,ErklärungProbe!$G$15,0)+IF(H16&gt;0,ErklärungProbe!$G$16,0)+IF(I16&gt;0,ErklärungProbe!$G$17,0)+IF(J16&gt;0,ErklärungProbe!$G$18,0)+IF(K16&gt;0,ErklärungProbe!$G$19,0)+IF(L16&gt;0,ErklärungProbe!$G$20,0)</f>
        <v>100</v>
      </c>
      <c r="AD16" s="73">
        <f>IF(C16&gt;0,ErklärungProbe!$G$11,0)+ IF(D16&gt;0,ErklärungProbe!$G$12,0)+IF(E16&gt;0,ErklärungProbe!$G$13,0)+IF(F16&gt;0,ErklärungProbe!$G$14,0)+IF(G16&gt;0,ErklärungProbe!$G$15,0)+IF(H16&gt;0,ErklärungProbe!$G$16,0)+IF(I16&gt;0,ErklärungProbe!$G$17,0)+IF(J16&gt;0,ErklärungProbe!$G$18,0)+IF(K16&gt;0,ErklärungProbe!$G$19,0)+IF(L16&gt;0,ErklärungProbe!$G$20,0)+IF(P16&gt;0,ErklärungProbe!$G$22,0)+IF(Q16&gt;0,ErklärungProbe!$G$23,0)+IF(R16&gt;0,ErklärungProbe!$G$24,0)+IF(S16&gt;0,ErklärungProbe!$G$25,0)+IF(T16&gt;0,ErklärungProbe!$G$26,0)+IF(U16&gt;0,ErklärungProbe!$G$27,0)+IF(V16&gt;0,ErklärungProbe!$G$28,0)+IF(W16&gt;0,ErklärungProbe!$G$29,0)+IF(X16&gt;0,ErklärungProbe!$G$30,0)+IF(Y16&gt;0,ErklärungProbe!$G$31,0)</f>
        <v>120</v>
      </c>
      <c r="AE16" s="73">
        <f t="shared" si="2"/>
        <v>95.5</v>
      </c>
      <c r="AF16" s="90">
        <f t="shared" si="0"/>
        <v>75.5</v>
      </c>
      <c r="AG16" s="73">
        <f t="shared" si="1"/>
        <v>75.5</v>
      </c>
      <c r="AH16" s="90">
        <f>AF16*100/(SUM(ErklärungProbe!$G$11:$G$20))</f>
        <v>75.5</v>
      </c>
      <c r="AI16" s="74">
        <f t="shared" si="3"/>
        <v>79.583333333333329</v>
      </c>
      <c r="AJ16" s="91">
        <f>AE16*100/(SUM(ErklärungProbe!$G$11:$G$20)+SUM(ErklärungProbe!$G$22:$G$31))</f>
        <v>47.75</v>
      </c>
    </row>
    <row r="17" spans="1:36">
      <c r="A17" s="68">
        <v>16</v>
      </c>
      <c r="B17" s="76" t="s">
        <v>126</v>
      </c>
      <c r="C17" s="76">
        <v>16</v>
      </c>
      <c r="D17" s="76">
        <v>11.5</v>
      </c>
      <c r="E17" s="76">
        <v>14</v>
      </c>
      <c r="F17" s="76">
        <v>20</v>
      </c>
      <c r="G17" s="76">
        <v>15</v>
      </c>
      <c r="H17" s="76"/>
      <c r="I17" s="76"/>
      <c r="J17" s="76"/>
      <c r="K17" s="76"/>
      <c r="L17" s="76"/>
      <c r="M17" s="77">
        <v>2</v>
      </c>
      <c r="N17" s="71">
        <f>IF(AG17&gt;(ErklärungProbe!$C$11),1,IF(AG17&gt;(ErklärungProbe!$C$12),2,IF(AG17&gt;(ErklärungProbe!$C$13),3,IF(AG17&gt;(ErklärungProbe!$C$14),4,5))))</f>
        <v>2</v>
      </c>
      <c r="O17" s="68">
        <f>IF(AH17&gt;ErklärungProbe!$C$11,1,IF(AH17&gt;ErklärungProbe!$C$12,2,IF(AH17&gt;ErklärungProbe!$C$13,3,IF(AH17&gt;ErklärungProbe!$C$14,4,5))))</f>
        <v>2</v>
      </c>
      <c r="P17" s="78">
        <v>15</v>
      </c>
      <c r="Q17" s="76"/>
      <c r="R17" s="76"/>
      <c r="S17" s="76"/>
      <c r="T17" s="76"/>
      <c r="U17" s="76"/>
      <c r="V17" s="76"/>
      <c r="W17" s="76"/>
      <c r="X17" s="76"/>
      <c r="Y17" s="76"/>
      <c r="Z17" s="77"/>
      <c r="AA17" s="93">
        <f>IF(AI17&gt;ErklärungProbe!$C$11,1,IF(AI17&gt;ErklärungProbe!$C$12,2,IF(AI17&gt;ErklärungProbe!$C$13,3,IF(AI17&gt;ErklärungProbe!$C$14,4,5))))</f>
        <v>2</v>
      </c>
      <c r="AB17" s="89">
        <f>IF(AJ17&gt;ErklärungProbe!$C$11,1,IF(AJ17&gt;ErklärungProbe!$C$12,2,IF(AJ17&gt;ErklärungProbe!$C$13,3,IF(AJ17&gt;ErklärungProbe!$C$14,4,5))))</f>
        <v>5</v>
      </c>
      <c r="AC17" s="73">
        <f>IF(C17&gt;0,ErklärungProbe!$G$11,0)+ IF(D17&gt;0,ErklärungProbe!$G$12,0)+IF(E17&gt;0,ErklärungProbe!$G$13,0)+IF(F17&gt;0,ErklärungProbe!$G$14,0)+IF(G17&gt;0,ErklärungProbe!$G$15,0)+IF(H17&gt;0,ErklärungProbe!$G$16,0)+IF(I17&gt;0,ErklärungProbe!$G$17,0)+IF(J17&gt;0,ErklärungProbe!$G$18,0)+IF(K17&gt;0,ErklärungProbe!$G$19,0)+IF(L17&gt;0,ErklärungProbe!$G$20,0)</f>
        <v>100</v>
      </c>
      <c r="AD17" s="73">
        <f>IF(C17&gt;0,ErklärungProbe!$G$11,0)+ IF(D17&gt;0,ErklärungProbe!$G$12,0)+IF(E17&gt;0,ErklärungProbe!$G$13,0)+IF(F17&gt;0,ErklärungProbe!$G$14,0)+IF(G17&gt;0,ErklärungProbe!$G$15,0)+IF(H17&gt;0,ErklärungProbe!$G$16,0)+IF(I17&gt;0,ErklärungProbe!$G$17,0)+IF(J17&gt;0,ErklärungProbe!$G$18,0)+IF(K17&gt;0,ErklärungProbe!$G$19,0)+IF(L17&gt;0,ErklärungProbe!$G$20,0)+IF(P17&gt;0,ErklärungProbe!$G$22,0)+IF(Q17&gt;0,ErklärungProbe!$G$23,0)+IF(R17&gt;0,ErklärungProbe!$G$24,0)+IF(S17&gt;0,ErklärungProbe!$G$25,0)+IF(T17&gt;0,ErklärungProbe!$G$26,0)+IF(U17&gt;0,ErklärungProbe!$G$27,0)+IF(V17&gt;0,ErklärungProbe!$G$28,0)+IF(W17&gt;0,ErklärungProbe!$G$29,0)+IF(X17&gt;0,ErklärungProbe!$G$30,0)+IF(Y17&gt;0,ErklärungProbe!$G$31,0)</f>
        <v>120</v>
      </c>
      <c r="AE17" s="73">
        <f t="shared" si="2"/>
        <v>93.5</v>
      </c>
      <c r="AF17" s="90">
        <f t="shared" si="0"/>
        <v>78.5</v>
      </c>
      <c r="AG17" s="73">
        <f t="shared" si="1"/>
        <v>78.5</v>
      </c>
      <c r="AH17" s="90">
        <f>AF17*100/(SUM(ErklärungProbe!$G$11:$G$20))</f>
        <v>78.5</v>
      </c>
      <c r="AI17" s="74">
        <f t="shared" si="3"/>
        <v>77.916666666666671</v>
      </c>
      <c r="AJ17" s="91">
        <f>AE17*100/(SUM(ErklärungProbe!$G$11:$G$20)+SUM(ErklärungProbe!$G$22:$G$31))</f>
        <v>46.75</v>
      </c>
    </row>
    <row r="18" spans="1:36">
      <c r="A18" s="68">
        <v>17</v>
      </c>
      <c r="B18" s="69" t="s">
        <v>67</v>
      </c>
      <c r="C18" s="69">
        <v>11</v>
      </c>
      <c r="D18" s="69">
        <v>16</v>
      </c>
      <c r="E18" s="69">
        <v>12</v>
      </c>
      <c r="F18" s="69">
        <v>17</v>
      </c>
      <c r="G18" s="69">
        <v>19</v>
      </c>
      <c r="H18" s="69"/>
      <c r="I18" s="69"/>
      <c r="J18" s="69"/>
      <c r="K18" s="69"/>
      <c r="L18" s="69"/>
      <c r="M18" s="70"/>
      <c r="N18" s="71">
        <f>IF(AG18&gt;(ErklärungProbe!$C$11),1,IF(AG18&gt;(ErklärungProbe!$C$12),2,IF(AG18&gt;(ErklärungProbe!$C$13),3,IF(AG18&gt;(ErklärungProbe!$C$14),4,5))))</f>
        <v>3</v>
      </c>
      <c r="O18" s="68">
        <f>IF(AH18&gt;ErklärungProbe!$C$11,1,IF(AH18&gt;ErklärungProbe!$C$12,2,IF(AH18&gt;ErklärungProbe!$C$13,3,IF(AH18&gt;ErklärungProbe!$C$14,4,5))))</f>
        <v>3</v>
      </c>
      <c r="P18" s="72">
        <v>13</v>
      </c>
      <c r="Q18" s="69"/>
      <c r="R18" s="69"/>
      <c r="S18" s="69"/>
      <c r="T18" s="69"/>
      <c r="U18" s="69"/>
      <c r="V18" s="69"/>
      <c r="W18" s="69"/>
      <c r="X18" s="69"/>
      <c r="Y18" s="69"/>
      <c r="Z18" s="70">
        <v>7</v>
      </c>
      <c r="AA18" s="93">
        <f>IF(AI18&gt;ErklärungProbe!$C$11,1,IF(AI18&gt;ErklärungProbe!$C$12,2,IF(AI18&gt;ErklärungProbe!$C$13,3,IF(AI18&gt;ErklärungProbe!$C$14,4,5))))</f>
        <v>2</v>
      </c>
      <c r="AB18" s="89">
        <f>IF(AJ18&gt;ErklärungProbe!$C$11,1,IF(AJ18&gt;ErklärungProbe!$C$12,2,IF(AJ18&gt;ErklärungProbe!$C$13,3,IF(AJ18&gt;ErklärungProbe!$C$14,4,5))))</f>
        <v>5</v>
      </c>
      <c r="AC18" s="73">
        <f>IF(C18&gt;0,ErklärungProbe!$G$11,0)+ IF(D18&gt;0,ErklärungProbe!$G$12,0)+IF(E18&gt;0,ErklärungProbe!$G$13,0)+IF(F18&gt;0,ErklärungProbe!$G$14,0)+IF(G18&gt;0,ErklärungProbe!$G$15,0)+IF(H18&gt;0,ErklärungProbe!$G$16,0)+IF(I18&gt;0,ErklärungProbe!$G$17,0)+IF(J18&gt;0,ErklärungProbe!$G$18,0)+IF(K18&gt;0,ErklärungProbe!$G$19,0)+IF(L18&gt;0,ErklärungProbe!$G$20,0)</f>
        <v>100</v>
      </c>
      <c r="AD18" s="73">
        <f>IF(C18&gt;0,ErklärungProbe!$G$11,0)+ IF(D18&gt;0,ErklärungProbe!$G$12,0)+IF(E18&gt;0,ErklärungProbe!$G$13,0)+IF(F18&gt;0,ErklärungProbe!$G$14,0)+IF(G18&gt;0,ErklärungProbe!$G$15,0)+IF(H18&gt;0,ErklärungProbe!$G$16,0)+IF(I18&gt;0,ErklärungProbe!$G$17,0)+IF(J18&gt;0,ErklärungProbe!$G$18,0)+IF(K18&gt;0,ErklärungProbe!$G$19,0)+IF(L18&gt;0,ErklärungProbe!$G$20,0)+IF(P18&gt;0,ErklärungProbe!$G$22,0)+IF(Q18&gt;0,ErklärungProbe!$G$23,0)+IF(R18&gt;0,ErklärungProbe!$G$24,0)+IF(S18&gt;0,ErklärungProbe!$G$25,0)+IF(T18&gt;0,ErklärungProbe!$G$26,0)+IF(U18&gt;0,ErklärungProbe!$G$27,0)+IF(V18&gt;0,ErklärungProbe!$G$28,0)+IF(W18&gt;0,ErklärungProbe!$G$29,0)+IF(X18&gt;0,ErklärungProbe!$G$30,0)+IF(Y18&gt;0,ErklärungProbe!$G$31,0)</f>
        <v>120</v>
      </c>
      <c r="AE18" s="73">
        <f t="shared" si="2"/>
        <v>95</v>
      </c>
      <c r="AF18" s="90">
        <f t="shared" si="0"/>
        <v>75</v>
      </c>
      <c r="AG18" s="73">
        <f t="shared" si="1"/>
        <v>75</v>
      </c>
      <c r="AH18" s="90">
        <f>AF18*100/(SUM(ErklärungProbe!$G$11:$G$20))</f>
        <v>75</v>
      </c>
      <c r="AI18" s="74">
        <f t="shared" si="3"/>
        <v>79.166666666666671</v>
      </c>
      <c r="AJ18" s="91">
        <f>AE18*100/(SUM(ErklärungProbe!$G$11:$G$20)+SUM(ErklärungProbe!$G$22:$G$31))</f>
        <v>47.5</v>
      </c>
    </row>
    <row r="19" spans="1:36">
      <c r="A19" s="68">
        <v>18</v>
      </c>
      <c r="B19" s="76" t="s">
        <v>68</v>
      </c>
      <c r="C19" s="76">
        <v>11.5</v>
      </c>
      <c r="D19" s="76">
        <v>17.5</v>
      </c>
      <c r="E19" s="76">
        <v>10</v>
      </c>
      <c r="F19" s="76">
        <v>15</v>
      </c>
      <c r="G19" s="76">
        <v>20</v>
      </c>
      <c r="H19" s="76"/>
      <c r="I19" s="76"/>
      <c r="J19" s="76"/>
      <c r="K19" s="76"/>
      <c r="L19" s="76"/>
      <c r="M19" s="77">
        <v>5</v>
      </c>
      <c r="N19" s="71">
        <f>IF(AG19&gt;(ErklärungProbe!$C$11),1,IF(AG19&gt;(ErklärungProbe!$C$12),2,IF(AG19&gt;(ErklärungProbe!$C$13),3,IF(AG19&gt;(ErklärungProbe!$C$14),4,5))))</f>
        <v>2</v>
      </c>
      <c r="O19" s="68">
        <f>IF(AH19&gt;ErklärungProbe!$C$11,1,IF(AH19&gt;ErklärungProbe!$C$12,2,IF(AH19&gt;ErklärungProbe!$C$13,3,IF(AH19&gt;ErklärungProbe!$C$14,4,5))))</f>
        <v>2</v>
      </c>
      <c r="P19" s="78">
        <v>12.5</v>
      </c>
      <c r="Q19" s="76"/>
      <c r="R19" s="76">
        <v>6</v>
      </c>
      <c r="S19" s="76"/>
      <c r="T19" s="76"/>
      <c r="U19" s="76"/>
      <c r="V19" s="76"/>
      <c r="W19" s="76"/>
      <c r="X19" s="76"/>
      <c r="Y19" s="76"/>
      <c r="Z19" s="77">
        <v>10</v>
      </c>
      <c r="AA19" s="93">
        <f>IF(AI19&gt;ErklärungProbe!$C$11,1,IF(AI19&gt;ErklärungProbe!$C$12,2,IF(AI19&gt;ErklärungProbe!$C$13,3,IF(AI19&gt;ErklärungProbe!$C$14,4,5))))</f>
        <v>2</v>
      </c>
      <c r="AB19" s="89">
        <f>IF(AJ19&gt;ErklärungProbe!$C$11,1,IF(AJ19&gt;ErklärungProbe!$C$12,2,IF(AJ19&gt;ErklärungProbe!$C$13,3,IF(AJ19&gt;ErklärungProbe!$C$14,4,5))))</f>
        <v>4</v>
      </c>
      <c r="AC19" s="73">
        <f>IF(C19&gt;0,ErklärungProbe!$G$11,0)+ IF(D19&gt;0,ErklärungProbe!$G$12,0)+IF(E19&gt;0,ErklärungProbe!$G$13,0)+IF(F19&gt;0,ErklärungProbe!$G$14,0)+IF(G19&gt;0,ErklärungProbe!$G$15,0)+IF(H19&gt;0,ErklärungProbe!$G$16,0)+IF(I19&gt;0,ErklärungProbe!$G$17,0)+IF(J19&gt;0,ErklärungProbe!$G$18,0)+IF(K19&gt;0,ErklärungProbe!$G$19,0)+IF(L19&gt;0,ErklärungProbe!$G$20,0)</f>
        <v>100</v>
      </c>
      <c r="AD19" s="73">
        <f>IF(C19&gt;0,ErklärungProbe!$G$11,0)+ IF(D19&gt;0,ErklärungProbe!$G$12,0)+IF(E19&gt;0,ErklärungProbe!$G$13,0)+IF(F19&gt;0,ErklärungProbe!$G$14,0)+IF(G19&gt;0,ErklärungProbe!$G$15,0)+IF(H19&gt;0,ErklärungProbe!$G$16,0)+IF(I19&gt;0,ErklärungProbe!$G$17,0)+IF(J19&gt;0,ErklärungProbe!$G$18,0)+IF(K19&gt;0,ErklärungProbe!$G$19,0)+IF(L19&gt;0,ErklärungProbe!$G$20,0)+IF(P19&gt;0,ErklärungProbe!$G$22,0)+IF(Q19&gt;0,ErklärungProbe!$G$23,0)+IF(R19&gt;0,ErklärungProbe!$G$24,0)+IF(S19&gt;0,ErklärungProbe!$G$25,0)+IF(T19&gt;0,ErklärungProbe!$G$26,0)+IF(U19&gt;0,ErklärungProbe!$G$27,0)+IF(V19&gt;0,ErklärungProbe!$G$28,0)+IF(W19&gt;0,ErklärungProbe!$G$29,0)+IF(X19&gt;0,ErklärungProbe!$G$30,0)+IF(Y19&gt;0,ErklärungProbe!$G$31,0)</f>
        <v>130</v>
      </c>
      <c r="AE19" s="73">
        <f t="shared" si="2"/>
        <v>107.5</v>
      </c>
      <c r="AF19" s="90">
        <f t="shared" si="0"/>
        <v>79</v>
      </c>
      <c r="AG19" s="73">
        <f t="shared" si="1"/>
        <v>79</v>
      </c>
      <c r="AH19" s="90">
        <f>AF19*100/(SUM(ErklärungProbe!$G$11:$G$20))</f>
        <v>79</v>
      </c>
      <c r="AI19" s="74">
        <f t="shared" si="3"/>
        <v>82.692307692307693</v>
      </c>
      <c r="AJ19" s="91">
        <f>AE19*100/(SUM(ErklärungProbe!$G$11:$G$20)+SUM(ErklärungProbe!$G$22:$G$31))</f>
        <v>53.75</v>
      </c>
    </row>
    <row r="20" spans="1:36">
      <c r="A20" s="68">
        <v>19</v>
      </c>
      <c r="B20" s="69" t="s">
        <v>70</v>
      </c>
      <c r="C20" s="69">
        <v>12</v>
      </c>
      <c r="D20" s="69">
        <v>12</v>
      </c>
      <c r="E20" s="69">
        <v>18</v>
      </c>
      <c r="F20" s="69">
        <v>12</v>
      </c>
      <c r="G20" s="69">
        <v>16</v>
      </c>
      <c r="H20" s="69"/>
      <c r="I20" s="69"/>
      <c r="J20" s="69"/>
      <c r="K20" s="69"/>
      <c r="L20" s="69"/>
      <c r="M20" s="70"/>
      <c r="N20" s="71">
        <f>IF(AG20&gt;(ErklärungProbe!$C$11),1,IF(AG20&gt;(ErklärungProbe!$C$12),2,IF(AG20&gt;(ErklärungProbe!$C$13),3,IF(AG20&gt;(ErklärungProbe!$C$14),4,5))))</f>
        <v>3</v>
      </c>
      <c r="O20" s="68">
        <f>IF(AH20&gt;ErklärungProbe!$C$11,1,IF(AH20&gt;ErklärungProbe!$C$12,2,IF(AH20&gt;ErklärungProbe!$C$13,3,IF(AH20&gt;ErklärungProbe!$C$14,4,5))))</f>
        <v>3</v>
      </c>
      <c r="P20" s="72">
        <v>15</v>
      </c>
      <c r="Q20" s="69"/>
      <c r="R20" s="69">
        <v>4</v>
      </c>
      <c r="S20" s="69"/>
      <c r="T20" s="69"/>
      <c r="U20" s="69"/>
      <c r="V20" s="69"/>
      <c r="W20" s="69"/>
      <c r="X20" s="69"/>
      <c r="Y20" s="69"/>
      <c r="Z20" s="70"/>
      <c r="AA20" s="93">
        <f>IF(AI20&gt;ErklärungProbe!$C$11,1,IF(AI20&gt;ErklärungProbe!$C$12,2,IF(AI20&gt;ErklärungProbe!$C$13,3,IF(AI20&gt;ErklärungProbe!$C$14,4,5))))</f>
        <v>3</v>
      </c>
      <c r="AB20" s="89">
        <f>IF(AJ20&gt;ErklärungProbe!$C$11,1,IF(AJ20&gt;ErklärungProbe!$C$12,2,IF(AJ20&gt;ErklärungProbe!$C$13,3,IF(AJ20&gt;ErklärungProbe!$C$14,4,5))))</f>
        <v>5</v>
      </c>
      <c r="AC20" s="73">
        <f>IF(C20&gt;0,ErklärungProbe!$G$11,0)+ IF(D20&gt;0,ErklärungProbe!$G$12,0)+IF(E20&gt;0,ErklärungProbe!$G$13,0)+IF(F20&gt;0,ErklärungProbe!$G$14,0)+IF(G20&gt;0,ErklärungProbe!$G$15,0)+IF(H20&gt;0,ErklärungProbe!$G$16,0)+IF(I20&gt;0,ErklärungProbe!$G$17,0)+IF(J20&gt;0,ErklärungProbe!$G$18,0)+IF(K20&gt;0,ErklärungProbe!$G$19,0)+IF(L20&gt;0,ErklärungProbe!$G$20,0)</f>
        <v>100</v>
      </c>
      <c r="AD20" s="73">
        <f>IF(C20&gt;0,ErklärungProbe!$G$11,0)+ IF(D20&gt;0,ErklärungProbe!$G$12,0)+IF(E20&gt;0,ErklärungProbe!$G$13,0)+IF(F20&gt;0,ErklärungProbe!$G$14,0)+IF(G20&gt;0,ErklärungProbe!$G$15,0)+IF(H20&gt;0,ErklärungProbe!$G$16,0)+IF(I20&gt;0,ErklärungProbe!$G$17,0)+IF(J20&gt;0,ErklärungProbe!$G$18,0)+IF(K20&gt;0,ErklärungProbe!$G$19,0)+IF(L20&gt;0,ErklärungProbe!$G$20,0)+IF(P20&gt;0,ErklärungProbe!$G$22,0)+IF(Q20&gt;0,ErklärungProbe!$G$23,0)+IF(R20&gt;0,ErklärungProbe!$G$24,0)+IF(S20&gt;0,ErklärungProbe!$G$25,0)+IF(T20&gt;0,ErklärungProbe!$G$26,0)+IF(U20&gt;0,ErklärungProbe!$G$27,0)+IF(V20&gt;0,ErklärungProbe!$G$28,0)+IF(W20&gt;0,ErklärungProbe!$G$29,0)+IF(X20&gt;0,ErklärungProbe!$G$30,0)+IF(Y20&gt;0,ErklärungProbe!$G$31,0)</f>
        <v>130</v>
      </c>
      <c r="AE20" s="73">
        <f t="shared" si="2"/>
        <v>89</v>
      </c>
      <c r="AF20" s="90">
        <f t="shared" si="0"/>
        <v>70</v>
      </c>
      <c r="AG20" s="73">
        <f t="shared" si="1"/>
        <v>70</v>
      </c>
      <c r="AH20" s="90">
        <f>AF20*100/(SUM(ErklärungProbe!$G$11:$G$20))</f>
        <v>70</v>
      </c>
      <c r="AI20" s="74">
        <f t="shared" si="3"/>
        <v>68.461538461538467</v>
      </c>
      <c r="AJ20" s="91">
        <f>AE20*100/(SUM(ErklärungProbe!$G$11:$G$20)+SUM(ErklärungProbe!$G$22:$G$31))</f>
        <v>44.5</v>
      </c>
    </row>
    <row r="21" spans="1:36">
      <c r="A21" s="68">
        <v>20</v>
      </c>
      <c r="B21" s="76" t="s">
        <v>71</v>
      </c>
      <c r="C21" s="76">
        <v>16</v>
      </c>
      <c r="D21" s="76">
        <v>15</v>
      </c>
      <c r="E21" s="76">
        <v>20</v>
      </c>
      <c r="F21" s="76">
        <v>19</v>
      </c>
      <c r="G21" s="76">
        <v>15</v>
      </c>
      <c r="H21" s="76"/>
      <c r="I21" s="76"/>
      <c r="J21" s="76"/>
      <c r="K21" s="76"/>
      <c r="L21" s="76"/>
      <c r="M21" s="77">
        <v>4</v>
      </c>
      <c r="N21" s="71">
        <f>IF(AG21&gt;(ErklärungProbe!$C$11),1,IF(AG21&gt;(ErklärungProbe!$C$12),2,IF(AG21&gt;(ErklärungProbe!$C$13),3,IF(AG21&gt;(ErklärungProbe!$C$14),4,5))))</f>
        <v>2</v>
      </c>
      <c r="O21" s="68">
        <f>IF(AH21&gt;ErklärungProbe!$C$11,1,IF(AH21&gt;ErklärungProbe!$C$12,2,IF(AH21&gt;ErklärungProbe!$C$13,3,IF(AH21&gt;ErklärungProbe!$C$14,4,5))))</f>
        <v>2</v>
      </c>
      <c r="P21" s="78">
        <v>15.5</v>
      </c>
      <c r="Q21" s="76"/>
      <c r="R21" s="76">
        <v>9</v>
      </c>
      <c r="S21" s="76"/>
      <c r="T21" s="76"/>
      <c r="U21" s="76"/>
      <c r="V21" s="76"/>
      <c r="W21" s="76"/>
      <c r="X21" s="76"/>
      <c r="Y21" s="76"/>
      <c r="Z21" s="77"/>
      <c r="AA21" s="93">
        <f>IF(AI21&gt;ErklärungProbe!$C$11,1,IF(AI21&gt;ErklärungProbe!$C$12,2,IF(AI21&gt;ErklärungProbe!$C$13,3,IF(AI21&gt;ErklärungProbe!$C$14,4,5))))</f>
        <v>2</v>
      </c>
      <c r="AB21" s="89">
        <f>IF(AJ21&gt;ErklärungProbe!$C$11,1,IF(AJ21&gt;ErklärungProbe!$C$12,2,IF(AJ21&gt;ErklärungProbe!$C$13,3,IF(AJ21&gt;ErklärungProbe!$C$14,4,5))))</f>
        <v>4</v>
      </c>
      <c r="AC21" s="73">
        <f>IF(C21&gt;0,ErklärungProbe!$G$11,0)+ IF(D21&gt;0,ErklärungProbe!$G$12,0)+IF(E21&gt;0,ErklärungProbe!$G$13,0)+IF(F21&gt;0,ErklärungProbe!$G$14,0)+IF(G21&gt;0,ErklärungProbe!$G$15,0)+IF(H21&gt;0,ErklärungProbe!$G$16,0)+IF(I21&gt;0,ErklärungProbe!$G$17,0)+IF(J21&gt;0,ErklärungProbe!$G$18,0)+IF(K21&gt;0,ErklärungProbe!$G$19,0)+IF(L21&gt;0,ErklärungProbe!$G$20,0)</f>
        <v>100</v>
      </c>
      <c r="AD21" s="73">
        <f>IF(C21&gt;0,ErklärungProbe!$G$11,0)+ IF(D21&gt;0,ErklärungProbe!$G$12,0)+IF(E21&gt;0,ErklärungProbe!$G$13,0)+IF(F21&gt;0,ErklärungProbe!$G$14,0)+IF(G21&gt;0,ErklärungProbe!$G$15,0)+IF(H21&gt;0,ErklärungProbe!$G$16,0)+IF(I21&gt;0,ErklärungProbe!$G$17,0)+IF(J21&gt;0,ErklärungProbe!$G$18,0)+IF(K21&gt;0,ErklärungProbe!$G$19,0)+IF(L21&gt;0,ErklärungProbe!$G$20,0)+IF(P21&gt;0,ErklärungProbe!$G$22,0)+IF(Q21&gt;0,ErklärungProbe!$G$23,0)+IF(R21&gt;0,ErklärungProbe!$G$24,0)+IF(S21&gt;0,ErklärungProbe!$G$25,0)+IF(T21&gt;0,ErklärungProbe!$G$26,0)+IF(U21&gt;0,ErklärungProbe!$G$27,0)+IF(V21&gt;0,ErklärungProbe!$G$28,0)+IF(W21&gt;0,ErklärungProbe!$G$29,0)+IF(X21&gt;0,ErklärungProbe!$G$30,0)+IF(Y21&gt;0,ErklärungProbe!$G$31,0)</f>
        <v>130</v>
      </c>
      <c r="AE21" s="73">
        <f t="shared" si="2"/>
        <v>113.5</v>
      </c>
      <c r="AF21" s="90">
        <f t="shared" si="0"/>
        <v>89</v>
      </c>
      <c r="AG21" s="73">
        <f t="shared" si="1"/>
        <v>89</v>
      </c>
      <c r="AH21" s="90">
        <f>AF21*100/(SUM(ErklärungProbe!$G$11:$G$20))</f>
        <v>89</v>
      </c>
      <c r="AI21" s="74">
        <f t="shared" si="3"/>
        <v>87.307692307692307</v>
      </c>
      <c r="AJ21" s="91">
        <f>AE21*100/(SUM(ErklärungProbe!$G$11:$G$20)+SUM(ErklärungProbe!$G$22:$G$31))</f>
        <v>56.75</v>
      </c>
    </row>
    <row r="22" spans="1:36">
      <c r="A22" s="68">
        <v>21</v>
      </c>
      <c r="B22" s="69" t="s">
        <v>72</v>
      </c>
      <c r="C22" s="69">
        <v>10</v>
      </c>
      <c r="D22" s="69">
        <v>8</v>
      </c>
      <c r="E22" s="69">
        <v>12</v>
      </c>
      <c r="F22" s="69">
        <v>20</v>
      </c>
      <c r="G22" s="69">
        <v>16</v>
      </c>
      <c r="H22" s="69"/>
      <c r="I22" s="69"/>
      <c r="J22" s="69"/>
      <c r="K22" s="69"/>
      <c r="L22" s="69"/>
      <c r="M22" s="70"/>
      <c r="N22" s="71">
        <f>IF(AG22&gt;(ErklärungProbe!$C$11),1,IF(AG22&gt;(ErklärungProbe!$C$12),2,IF(AG22&gt;(ErklärungProbe!$C$13),3,IF(AG22&gt;(ErklärungProbe!$C$14),4,5))))</f>
        <v>3</v>
      </c>
      <c r="O22" s="68">
        <f>IF(AH22&gt;ErklärungProbe!$C$11,1,IF(AH22&gt;ErklärungProbe!$C$12,2,IF(AH22&gt;ErklärungProbe!$C$13,3,IF(AH22&gt;ErklärungProbe!$C$14,4,5))))</f>
        <v>3</v>
      </c>
      <c r="P22" s="72">
        <v>11</v>
      </c>
      <c r="Q22" s="69"/>
      <c r="R22" s="69"/>
      <c r="S22" s="69"/>
      <c r="T22" s="69"/>
      <c r="U22" s="69"/>
      <c r="V22" s="69"/>
      <c r="W22" s="69"/>
      <c r="X22" s="69"/>
      <c r="Y22" s="69"/>
      <c r="Z22" s="70"/>
      <c r="AA22" s="93">
        <f>IF(AI22&gt;ErklärungProbe!$C$11,1,IF(AI22&gt;ErklärungProbe!$C$12,2,IF(AI22&gt;ErklärungProbe!$C$13,3,IF(AI22&gt;ErklärungProbe!$C$14,4,5))))</f>
        <v>3</v>
      </c>
      <c r="AB22" s="89">
        <f>IF(AJ22&gt;ErklärungProbe!$C$11,1,IF(AJ22&gt;ErklärungProbe!$C$12,2,IF(AJ22&gt;ErklärungProbe!$C$13,3,IF(AJ22&gt;ErklärungProbe!$C$14,4,5))))</f>
        <v>5</v>
      </c>
      <c r="AC22" s="73">
        <f>IF(C22&gt;0,ErklärungProbe!$G$11,0)+ IF(D22&gt;0,ErklärungProbe!$G$12,0)+IF(E22&gt;0,ErklärungProbe!$G$13,0)+IF(F22&gt;0,ErklärungProbe!$G$14,0)+IF(G22&gt;0,ErklärungProbe!$G$15,0)+IF(H22&gt;0,ErklärungProbe!$G$16,0)+IF(I22&gt;0,ErklärungProbe!$G$17,0)+IF(J22&gt;0,ErklärungProbe!$G$18,0)+IF(K22&gt;0,ErklärungProbe!$G$19,0)+IF(L22&gt;0,ErklärungProbe!$G$20,0)</f>
        <v>100</v>
      </c>
      <c r="AD22" s="73">
        <f>IF(C22&gt;0,ErklärungProbe!$G$11,0)+ IF(D22&gt;0,ErklärungProbe!$G$12,0)+IF(E22&gt;0,ErklärungProbe!$G$13,0)+IF(F22&gt;0,ErklärungProbe!$G$14,0)+IF(G22&gt;0,ErklärungProbe!$G$15,0)+IF(H22&gt;0,ErklärungProbe!$G$16,0)+IF(I22&gt;0,ErklärungProbe!$G$17,0)+IF(J22&gt;0,ErklärungProbe!$G$18,0)+IF(K22&gt;0,ErklärungProbe!$G$19,0)+IF(L22&gt;0,ErklärungProbe!$G$20,0)+IF(P22&gt;0,ErklärungProbe!$G$22,0)+IF(Q22&gt;0,ErklärungProbe!$G$23,0)+IF(R22&gt;0,ErklärungProbe!$G$24,0)+IF(S22&gt;0,ErklärungProbe!$G$25,0)+IF(T22&gt;0,ErklärungProbe!$G$26,0)+IF(U22&gt;0,ErklärungProbe!$G$27,0)+IF(V22&gt;0,ErklärungProbe!$G$28,0)+IF(W22&gt;0,ErklärungProbe!$G$29,0)+IF(X22&gt;0,ErklärungProbe!$G$30,0)+IF(Y22&gt;0,ErklärungProbe!$G$31,0)</f>
        <v>120</v>
      </c>
      <c r="AE22" s="73">
        <f t="shared" si="2"/>
        <v>77</v>
      </c>
      <c r="AF22" s="90">
        <f t="shared" si="0"/>
        <v>66</v>
      </c>
      <c r="AG22" s="73">
        <f t="shared" si="1"/>
        <v>66</v>
      </c>
      <c r="AH22" s="90">
        <f>AF22*100/(SUM(ErklärungProbe!$G$11:$G$20))</f>
        <v>66</v>
      </c>
      <c r="AI22" s="74">
        <f t="shared" si="3"/>
        <v>64.166666666666671</v>
      </c>
      <c r="AJ22" s="91">
        <f>AE22*100/(SUM(ErklärungProbe!$G$11:$G$20)+SUM(ErklärungProbe!$G$22:$G$31))</f>
        <v>38.5</v>
      </c>
    </row>
    <row r="23" spans="1:36">
      <c r="A23" s="68">
        <v>22</v>
      </c>
      <c r="B23" s="76" t="s">
        <v>73</v>
      </c>
      <c r="C23" s="76">
        <v>15.5</v>
      </c>
      <c r="D23" s="76">
        <v>17.5</v>
      </c>
      <c r="E23" s="76">
        <v>20</v>
      </c>
      <c r="F23" s="76">
        <v>18</v>
      </c>
      <c r="G23" s="76">
        <v>18</v>
      </c>
      <c r="H23" s="76"/>
      <c r="I23" s="76"/>
      <c r="J23" s="76"/>
      <c r="K23" s="76"/>
      <c r="L23" s="76"/>
      <c r="M23" s="77">
        <v>6</v>
      </c>
      <c r="N23" s="71">
        <f>IF(AG23&gt;(ErklärungProbe!$C$11),1,IF(AG23&gt;(ErklärungProbe!$C$12),2,IF(AG23&gt;(ErklärungProbe!$C$13),3,IF(AG23&gt;(ErklärungProbe!$C$14),4,5))))</f>
        <v>1</v>
      </c>
      <c r="O23" s="68">
        <f>IF(AH23&gt;ErklärungProbe!$C$11,1,IF(AH23&gt;ErklärungProbe!$C$12,2,IF(AH23&gt;ErklärungProbe!$C$13,3,IF(AH23&gt;ErklärungProbe!$C$14,4,5))))</f>
        <v>1</v>
      </c>
      <c r="P23" s="78">
        <v>8</v>
      </c>
      <c r="Q23" s="76"/>
      <c r="R23" s="76"/>
      <c r="S23" s="76"/>
      <c r="T23" s="76"/>
      <c r="U23" s="76"/>
      <c r="V23" s="76"/>
      <c r="W23" s="76"/>
      <c r="X23" s="76"/>
      <c r="Y23" s="76"/>
      <c r="Z23" s="77"/>
      <c r="AA23" s="93">
        <f>IF(AI23&gt;ErklärungProbe!$C$11,1,IF(AI23&gt;ErklärungProbe!$C$12,2,IF(AI23&gt;ErklärungProbe!$C$13,3,IF(AI23&gt;ErklärungProbe!$C$14,4,5))))</f>
        <v>2</v>
      </c>
      <c r="AB23" s="89">
        <f>IF(AJ23&gt;ErklärungProbe!$C$11,1,IF(AJ23&gt;ErklärungProbe!$C$12,2,IF(AJ23&gt;ErklärungProbe!$C$13,3,IF(AJ23&gt;ErklärungProbe!$C$14,4,5))))</f>
        <v>4</v>
      </c>
      <c r="AC23" s="73">
        <f>IF(C23&gt;0,ErklärungProbe!$G$11,0)+ IF(D23&gt;0,ErklärungProbe!$G$12,0)+IF(E23&gt;0,ErklärungProbe!$G$13,0)+IF(F23&gt;0,ErklärungProbe!$G$14,0)+IF(G23&gt;0,ErklärungProbe!$G$15,0)+IF(H23&gt;0,ErklärungProbe!$G$16,0)+IF(I23&gt;0,ErklärungProbe!$G$17,0)+IF(J23&gt;0,ErklärungProbe!$G$18,0)+IF(K23&gt;0,ErklärungProbe!$G$19,0)+IF(L23&gt;0,ErklärungProbe!$G$20,0)</f>
        <v>100</v>
      </c>
      <c r="AD23" s="73">
        <f>IF(C23&gt;0,ErklärungProbe!$G$11,0)+ IF(D23&gt;0,ErklärungProbe!$G$12,0)+IF(E23&gt;0,ErklärungProbe!$G$13,0)+IF(F23&gt;0,ErklärungProbe!$G$14,0)+IF(G23&gt;0,ErklärungProbe!$G$15,0)+IF(H23&gt;0,ErklärungProbe!$G$16,0)+IF(I23&gt;0,ErklärungProbe!$G$17,0)+IF(J23&gt;0,ErklärungProbe!$G$18,0)+IF(K23&gt;0,ErklärungProbe!$G$19,0)+IF(L23&gt;0,ErklärungProbe!$G$20,0)+IF(P23&gt;0,ErklärungProbe!$G$22,0)+IF(Q23&gt;0,ErklärungProbe!$G$23,0)+IF(R23&gt;0,ErklärungProbe!$G$24,0)+IF(S23&gt;0,ErklärungProbe!$G$25,0)+IF(T23&gt;0,ErklärungProbe!$G$26,0)+IF(U23&gt;0,ErklärungProbe!$G$27,0)+IF(V23&gt;0,ErklärungProbe!$G$28,0)+IF(W23&gt;0,ErklärungProbe!$G$29,0)+IF(X23&gt;0,ErklärungProbe!$G$30,0)+IF(Y23&gt;0,ErklärungProbe!$G$31,0)</f>
        <v>120</v>
      </c>
      <c r="AE23" s="73">
        <f t="shared" si="2"/>
        <v>103</v>
      </c>
      <c r="AF23" s="90">
        <f t="shared" si="0"/>
        <v>95</v>
      </c>
      <c r="AG23" s="73">
        <f t="shared" si="1"/>
        <v>95</v>
      </c>
      <c r="AH23" s="90">
        <f>AF23*100/(SUM(ErklärungProbe!$G$11:$G$20))</f>
        <v>95</v>
      </c>
      <c r="AI23" s="74">
        <f t="shared" si="3"/>
        <v>85.833333333333329</v>
      </c>
      <c r="AJ23" s="91">
        <f>AE23*100/(SUM(ErklärungProbe!$G$11:$G$20)+SUM(ErklärungProbe!$G$22:$G$31))</f>
        <v>51.5</v>
      </c>
    </row>
    <row r="24" spans="1:36">
      <c r="A24" s="68">
        <v>23</v>
      </c>
      <c r="B24" s="69" t="s">
        <v>74</v>
      </c>
      <c r="C24" s="69">
        <v>20</v>
      </c>
      <c r="D24" s="69">
        <v>21</v>
      </c>
      <c r="E24" s="69">
        <v>13</v>
      </c>
      <c r="F24" s="69">
        <v>15</v>
      </c>
      <c r="G24" s="69">
        <v>20</v>
      </c>
      <c r="H24" s="69"/>
      <c r="I24" s="69"/>
      <c r="J24" s="69"/>
      <c r="K24" s="69"/>
      <c r="L24" s="69"/>
      <c r="M24" s="70"/>
      <c r="N24" s="71">
        <f>IF(AG24&gt;(ErklärungProbe!$C$11),1,IF(AG24&gt;(ErklärungProbe!$C$12),2,IF(AG24&gt;(ErklärungProbe!$C$13),3,IF(AG24&gt;(ErklärungProbe!$C$14),4,5))))</f>
        <v>2</v>
      </c>
      <c r="O24" s="68">
        <f>IF(AH24&gt;ErklärungProbe!$C$11,1,IF(AH24&gt;ErklärungProbe!$C$12,2,IF(AH24&gt;ErklärungProbe!$C$13,3,IF(AH24&gt;ErklärungProbe!$C$14,4,5))))</f>
        <v>2</v>
      </c>
      <c r="P24" s="72">
        <v>21</v>
      </c>
      <c r="Q24" s="69"/>
      <c r="R24" s="69">
        <v>8</v>
      </c>
      <c r="S24" s="69"/>
      <c r="T24" s="69"/>
      <c r="U24" s="69"/>
      <c r="V24" s="69"/>
      <c r="W24" s="69"/>
      <c r="X24" s="69"/>
      <c r="Y24" s="69"/>
      <c r="Z24" s="70">
        <v>10</v>
      </c>
      <c r="AA24" s="93">
        <f>IF(AI24&gt;ErklärungProbe!$C$11,1,IF(AI24&gt;ErklärungProbe!$C$12,2,IF(AI24&gt;ErklärungProbe!$C$13,3,IF(AI24&gt;ErklärungProbe!$C$14,4,5))))</f>
        <v>1</v>
      </c>
      <c r="AB24" s="89">
        <f>IF(AJ24&gt;ErklärungProbe!$C$11,1,IF(AJ24&gt;ErklärungProbe!$C$12,2,IF(AJ24&gt;ErklärungProbe!$C$13,3,IF(AJ24&gt;ErklärungProbe!$C$14,4,5))))</f>
        <v>3</v>
      </c>
      <c r="AC24" s="73">
        <f>IF(C24&gt;0,ErklärungProbe!$G$11,0)+ IF(D24&gt;0,ErklärungProbe!$G$12,0)+IF(E24&gt;0,ErklärungProbe!$G$13,0)+IF(F24&gt;0,ErklärungProbe!$G$14,0)+IF(G24&gt;0,ErklärungProbe!$G$15,0)+IF(H24&gt;0,ErklärungProbe!$G$16,0)+IF(I24&gt;0,ErklärungProbe!$G$17,0)+IF(J24&gt;0,ErklärungProbe!$G$18,0)+IF(K24&gt;0,ErklärungProbe!$G$19,0)+IF(L24&gt;0,ErklärungProbe!$G$20,0)</f>
        <v>100</v>
      </c>
      <c r="AD24" s="73">
        <f>IF(C24&gt;0,ErklärungProbe!$G$11,0)+ IF(D24&gt;0,ErklärungProbe!$G$12,0)+IF(E24&gt;0,ErklärungProbe!$G$13,0)+IF(F24&gt;0,ErklärungProbe!$G$14,0)+IF(G24&gt;0,ErklärungProbe!$G$15,0)+IF(H24&gt;0,ErklärungProbe!$G$16,0)+IF(I24&gt;0,ErklärungProbe!$G$17,0)+IF(J24&gt;0,ErklärungProbe!$G$18,0)+IF(K24&gt;0,ErklärungProbe!$G$19,0)+IF(L24&gt;0,ErklärungProbe!$G$20,0)+IF(P24&gt;0,ErklärungProbe!$G$22,0)+IF(Q24&gt;0,ErklärungProbe!$G$23,0)+IF(R24&gt;0,ErklärungProbe!$G$24,0)+IF(S24&gt;0,ErklärungProbe!$G$25,0)+IF(T24&gt;0,ErklärungProbe!$G$26,0)+IF(U24&gt;0,ErklärungProbe!$G$27,0)+IF(V24&gt;0,ErklärungProbe!$G$28,0)+IF(W24&gt;0,ErklärungProbe!$G$29,0)+IF(X24&gt;0,ErklärungProbe!$G$30,0)+IF(Y24&gt;0,ErklärungProbe!$G$31,0)</f>
        <v>130</v>
      </c>
      <c r="AE24" s="73">
        <f t="shared" si="2"/>
        <v>128</v>
      </c>
      <c r="AF24" s="90">
        <f t="shared" si="0"/>
        <v>89</v>
      </c>
      <c r="AG24" s="73">
        <f t="shared" si="1"/>
        <v>89</v>
      </c>
      <c r="AH24" s="90">
        <f>AF24*100/(SUM(ErklärungProbe!$G$11:$G$20))</f>
        <v>89</v>
      </c>
      <c r="AI24" s="74">
        <f t="shared" si="3"/>
        <v>98.461538461538467</v>
      </c>
      <c r="AJ24" s="91">
        <f>AE24*100/(SUM(ErklärungProbe!$G$11:$G$20)+SUM(ErklärungProbe!$G$22:$G$31))</f>
        <v>64</v>
      </c>
    </row>
    <row r="25" spans="1:36">
      <c r="A25" s="68">
        <v>24</v>
      </c>
      <c r="B25" s="76" t="s">
        <v>75</v>
      </c>
      <c r="C25" s="76">
        <v>12</v>
      </c>
      <c r="D25" s="76">
        <v>14</v>
      </c>
      <c r="E25" s="76">
        <v>12</v>
      </c>
      <c r="F25" s="76">
        <v>16</v>
      </c>
      <c r="G25" s="76">
        <v>16</v>
      </c>
      <c r="H25" s="76"/>
      <c r="I25" s="76"/>
      <c r="J25" s="76"/>
      <c r="K25" s="76"/>
      <c r="L25" s="76"/>
      <c r="M25" s="77">
        <v>4</v>
      </c>
      <c r="N25" s="71">
        <f>IF(AG25&gt;(ErklärungProbe!$C$11),1,IF(AG25&gt;(ErklärungProbe!$C$12),2,IF(AG25&gt;(ErklärungProbe!$C$13),3,IF(AG25&gt;(ErklärungProbe!$C$14),4,5))))</f>
        <v>3</v>
      </c>
      <c r="O25" s="68">
        <f>IF(AH25&gt;ErklärungProbe!$C$11,1,IF(AH25&gt;ErklärungProbe!$C$12,2,IF(AH25&gt;ErklärungProbe!$C$13,3,IF(AH25&gt;ErklärungProbe!$C$14,4,5))))</f>
        <v>3</v>
      </c>
      <c r="P25" s="78">
        <v>16.5</v>
      </c>
      <c r="Q25" s="76"/>
      <c r="R25" s="76"/>
      <c r="S25" s="76"/>
      <c r="T25" s="76"/>
      <c r="U25" s="76"/>
      <c r="V25" s="76"/>
      <c r="W25" s="76"/>
      <c r="X25" s="76"/>
      <c r="Y25" s="76"/>
      <c r="Z25" s="77">
        <v>9</v>
      </c>
      <c r="AA25" s="93">
        <f>IF(AI25&gt;ErklärungProbe!$C$11,1,IF(AI25&gt;ErklärungProbe!$C$12,2,IF(AI25&gt;ErklärungProbe!$C$13,3,IF(AI25&gt;ErklärungProbe!$C$14,4,5))))</f>
        <v>2</v>
      </c>
      <c r="AB25" s="89">
        <f>IF(AJ25&gt;ErklärungProbe!$C$11,1,IF(AJ25&gt;ErklärungProbe!$C$12,2,IF(AJ25&gt;ErklärungProbe!$C$13,3,IF(AJ25&gt;ErklärungProbe!$C$14,4,5))))</f>
        <v>4</v>
      </c>
      <c r="AC25" s="73">
        <f>IF(C25&gt;0,ErklärungProbe!$G$11,0)+ IF(D25&gt;0,ErklärungProbe!$G$12,0)+IF(E25&gt;0,ErklärungProbe!$G$13,0)+IF(F25&gt;0,ErklärungProbe!$G$14,0)+IF(G25&gt;0,ErklärungProbe!$G$15,0)+IF(H25&gt;0,ErklärungProbe!$G$16,0)+IF(I25&gt;0,ErklärungProbe!$G$17,0)+IF(J25&gt;0,ErklärungProbe!$G$18,0)+IF(K25&gt;0,ErklärungProbe!$G$19,0)+IF(L25&gt;0,ErklärungProbe!$G$20,0)</f>
        <v>100</v>
      </c>
      <c r="AD25" s="73">
        <f>IF(C25&gt;0,ErklärungProbe!$G$11,0)+ IF(D25&gt;0,ErklärungProbe!$G$12,0)+IF(E25&gt;0,ErklärungProbe!$G$13,0)+IF(F25&gt;0,ErklärungProbe!$G$14,0)+IF(G25&gt;0,ErklärungProbe!$G$15,0)+IF(H25&gt;0,ErklärungProbe!$G$16,0)+IF(I25&gt;0,ErklärungProbe!$G$17,0)+IF(J25&gt;0,ErklärungProbe!$G$18,0)+IF(K25&gt;0,ErklärungProbe!$G$19,0)+IF(L25&gt;0,ErklärungProbe!$G$20,0)+IF(P25&gt;0,ErklärungProbe!$G$22,0)+IF(Q25&gt;0,ErklärungProbe!$G$23,0)+IF(R25&gt;0,ErklärungProbe!$G$24,0)+IF(S25&gt;0,ErklärungProbe!$G$25,0)+IF(T25&gt;0,ErklärungProbe!$G$26,0)+IF(U25&gt;0,ErklärungProbe!$G$27,0)+IF(V25&gt;0,ErklärungProbe!$G$28,0)+IF(W25&gt;0,ErklärungProbe!$G$29,0)+IF(X25&gt;0,ErklärungProbe!$G$30,0)+IF(Y25&gt;0,ErklärungProbe!$G$31,0)</f>
        <v>120</v>
      </c>
      <c r="AE25" s="73">
        <f t="shared" si="2"/>
        <v>99.5</v>
      </c>
      <c r="AF25" s="90">
        <f t="shared" si="0"/>
        <v>74</v>
      </c>
      <c r="AG25" s="73">
        <f t="shared" si="1"/>
        <v>74</v>
      </c>
      <c r="AH25" s="90">
        <f>AF25*100/(SUM(ErklärungProbe!$G$11:$G$20))</f>
        <v>74</v>
      </c>
      <c r="AI25" s="74">
        <f t="shared" si="3"/>
        <v>82.916666666666671</v>
      </c>
      <c r="AJ25" s="91">
        <f>AE25*100/(SUM(ErklärungProbe!$G$11:$G$20)+SUM(ErklärungProbe!$G$22:$G$31))</f>
        <v>49.75</v>
      </c>
    </row>
    <row r="26" spans="1:36">
      <c r="A26" s="68">
        <v>25</v>
      </c>
      <c r="B26" s="69" t="s">
        <v>76</v>
      </c>
      <c r="C26" s="69">
        <v>13.5</v>
      </c>
      <c r="D26" s="69">
        <v>14.5</v>
      </c>
      <c r="E26" s="69">
        <v>16</v>
      </c>
      <c r="F26" s="69">
        <v>15</v>
      </c>
      <c r="G26" s="69">
        <v>17</v>
      </c>
      <c r="H26" s="69"/>
      <c r="I26" s="69"/>
      <c r="J26" s="69"/>
      <c r="K26" s="69"/>
      <c r="L26" s="69"/>
      <c r="M26" s="70">
        <v>3</v>
      </c>
      <c r="N26" s="71">
        <f>IF(AG26&gt;(ErklärungProbe!$C$11),1,IF(AG26&gt;(ErklärungProbe!$C$12),2,IF(AG26&gt;(ErklärungProbe!$C$13),3,IF(AG26&gt;(ErklärungProbe!$C$14),4,5))))</f>
        <v>2</v>
      </c>
      <c r="O26" s="68">
        <f>IF(AH26&gt;ErklärungProbe!$C$11,1,IF(AH26&gt;ErklärungProbe!$C$12,2,IF(AH26&gt;ErklärungProbe!$C$13,3,IF(AH26&gt;ErklärungProbe!$C$14,4,5))))</f>
        <v>2</v>
      </c>
      <c r="P26" s="72">
        <v>15.5</v>
      </c>
      <c r="Q26" s="69"/>
      <c r="R26" s="69">
        <v>9</v>
      </c>
      <c r="S26" s="69"/>
      <c r="T26" s="69"/>
      <c r="U26" s="69"/>
      <c r="V26" s="69"/>
      <c r="W26" s="69"/>
      <c r="X26" s="69"/>
      <c r="Y26" s="69"/>
      <c r="Z26" s="70"/>
      <c r="AA26" s="93">
        <f>IF(AI26&gt;ErklärungProbe!$C$11,1,IF(AI26&gt;ErklärungProbe!$C$12,2,IF(AI26&gt;ErklärungProbe!$C$13,3,IF(AI26&gt;ErklärungProbe!$C$14,4,5))))</f>
        <v>2</v>
      </c>
      <c r="AB26" s="89">
        <f>IF(AJ26&gt;ErklärungProbe!$C$11,1,IF(AJ26&gt;ErklärungProbe!$C$12,2,IF(AJ26&gt;ErklärungProbe!$C$13,3,IF(AJ26&gt;ErklärungProbe!$C$14,4,5))))</f>
        <v>4</v>
      </c>
      <c r="AC26" s="73">
        <f>IF(C26&gt;0,ErklärungProbe!$G$11,0)+ IF(D26&gt;0,ErklärungProbe!$G$12,0)+IF(E26&gt;0,ErklärungProbe!$G$13,0)+IF(F26&gt;0,ErklärungProbe!$G$14,0)+IF(G26&gt;0,ErklärungProbe!$G$15,0)+IF(H26&gt;0,ErklärungProbe!$G$16,0)+IF(I26&gt;0,ErklärungProbe!$G$17,0)+IF(J26&gt;0,ErklärungProbe!$G$18,0)+IF(K26&gt;0,ErklärungProbe!$G$19,0)+IF(L26&gt;0,ErklärungProbe!$G$20,0)</f>
        <v>100</v>
      </c>
      <c r="AD26" s="73">
        <f>IF(C26&gt;0,ErklärungProbe!$G$11,0)+ IF(D26&gt;0,ErklärungProbe!$G$12,0)+IF(E26&gt;0,ErklärungProbe!$G$13,0)+IF(F26&gt;0,ErklärungProbe!$G$14,0)+IF(G26&gt;0,ErklärungProbe!$G$15,0)+IF(H26&gt;0,ErklärungProbe!$G$16,0)+IF(I26&gt;0,ErklärungProbe!$G$17,0)+IF(J26&gt;0,ErklärungProbe!$G$18,0)+IF(K26&gt;0,ErklärungProbe!$G$19,0)+IF(L26&gt;0,ErklärungProbe!$G$20,0)+IF(P26&gt;0,ErklärungProbe!$G$22,0)+IF(Q26&gt;0,ErklärungProbe!$G$23,0)+IF(R26&gt;0,ErklärungProbe!$G$24,0)+IF(S26&gt;0,ErklärungProbe!$G$25,0)+IF(T26&gt;0,ErklärungProbe!$G$26,0)+IF(U26&gt;0,ErklärungProbe!$G$27,0)+IF(V26&gt;0,ErklärungProbe!$G$28,0)+IF(W26&gt;0,ErklärungProbe!$G$29,0)+IF(X26&gt;0,ErklärungProbe!$G$30,0)+IF(Y26&gt;0,ErklärungProbe!$G$31,0)</f>
        <v>130</v>
      </c>
      <c r="AE26" s="73">
        <f t="shared" si="2"/>
        <v>103.5</v>
      </c>
      <c r="AF26" s="90">
        <f t="shared" si="0"/>
        <v>79</v>
      </c>
      <c r="AG26" s="73">
        <f t="shared" si="1"/>
        <v>79</v>
      </c>
      <c r="AH26" s="90">
        <f>AF26*100/(SUM(ErklärungProbe!$G$11:$G$20))</f>
        <v>79</v>
      </c>
      <c r="AI26" s="74">
        <f t="shared" si="3"/>
        <v>79.615384615384613</v>
      </c>
      <c r="AJ26" s="91">
        <f>AE26*100/(SUM(ErklärungProbe!$G$11:$G$20)+SUM(ErklärungProbe!$G$22:$G$31))</f>
        <v>51.75</v>
      </c>
    </row>
    <row r="27" spans="1:36">
      <c r="A27" s="68">
        <v>26</v>
      </c>
      <c r="B27" s="76" t="s">
        <v>77</v>
      </c>
      <c r="C27" s="76">
        <v>12</v>
      </c>
      <c r="D27" s="76">
        <v>15</v>
      </c>
      <c r="E27" s="76">
        <v>17</v>
      </c>
      <c r="F27" s="76">
        <v>18</v>
      </c>
      <c r="G27" s="76">
        <v>17</v>
      </c>
      <c r="H27" s="76"/>
      <c r="I27" s="76"/>
      <c r="J27" s="76"/>
      <c r="K27" s="76"/>
      <c r="L27" s="76"/>
      <c r="M27" s="77">
        <v>2</v>
      </c>
      <c r="N27" s="71">
        <f>IF(AG27&gt;(ErklärungProbe!$C$11),1,IF(AG27&gt;(ErklärungProbe!$C$12),2,IF(AG27&gt;(ErklärungProbe!$C$13),3,IF(AG27&gt;(ErklärungProbe!$C$14),4,5))))</f>
        <v>2</v>
      </c>
      <c r="O27" s="68">
        <f>IF(AH27&gt;ErklärungProbe!$C$11,1,IF(AH27&gt;ErklärungProbe!$C$12,2,IF(AH27&gt;ErklärungProbe!$C$13,3,IF(AH27&gt;ErklärungProbe!$C$14,4,5))))</f>
        <v>2</v>
      </c>
      <c r="P27" s="78">
        <v>12</v>
      </c>
      <c r="Q27" s="76"/>
      <c r="R27" s="76"/>
      <c r="S27" s="76"/>
      <c r="T27" s="76"/>
      <c r="U27" s="76"/>
      <c r="V27" s="76"/>
      <c r="W27" s="76"/>
      <c r="X27" s="76"/>
      <c r="Y27" s="76"/>
      <c r="Z27" s="77"/>
      <c r="AA27" s="93">
        <f>IF(AI27&gt;ErklärungProbe!$C$11,1,IF(AI27&gt;ErklärungProbe!$C$12,2,IF(AI27&gt;ErklärungProbe!$C$13,3,IF(AI27&gt;ErklärungProbe!$C$14,4,5))))</f>
        <v>2</v>
      </c>
      <c r="AB27" s="89">
        <f>IF(AJ27&gt;ErklärungProbe!$C$11,1,IF(AJ27&gt;ErklärungProbe!$C$12,2,IF(AJ27&gt;ErklärungProbe!$C$13,3,IF(AJ27&gt;ErklärungProbe!$C$14,4,5))))</f>
        <v>5</v>
      </c>
      <c r="AC27" s="73">
        <f>IF(C27&gt;0,ErklärungProbe!$G$11,0)+ IF(D27&gt;0,ErklärungProbe!$G$12,0)+IF(E27&gt;0,ErklärungProbe!$G$13,0)+IF(F27&gt;0,ErklärungProbe!$G$14,0)+IF(G27&gt;0,ErklärungProbe!$G$15,0)+IF(H27&gt;0,ErklärungProbe!$G$16,0)+IF(I27&gt;0,ErklärungProbe!$G$17,0)+IF(J27&gt;0,ErklärungProbe!$G$18,0)+IF(K27&gt;0,ErklärungProbe!$G$19,0)+IF(L27&gt;0,ErklärungProbe!$G$20,0)</f>
        <v>100</v>
      </c>
      <c r="AD27" s="73">
        <f>IF(C27&gt;0,ErklärungProbe!$G$11,0)+ IF(D27&gt;0,ErklärungProbe!$G$12,0)+IF(E27&gt;0,ErklärungProbe!$G$13,0)+IF(F27&gt;0,ErklärungProbe!$G$14,0)+IF(G27&gt;0,ErklärungProbe!$G$15,0)+IF(H27&gt;0,ErklärungProbe!$G$16,0)+IF(I27&gt;0,ErklärungProbe!$G$17,0)+IF(J27&gt;0,ErklärungProbe!$G$18,0)+IF(K27&gt;0,ErklärungProbe!$G$19,0)+IF(L27&gt;0,ErklärungProbe!$G$20,0)+IF(P27&gt;0,ErklärungProbe!$G$22,0)+IF(Q27&gt;0,ErklärungProbe!$G$23,0)+IF(R27&gt;0,ErklärungProbe!$G$24,0)+IF(S27&gt;0,ErklärungProbe!$G$25,0)+IF(T27&gt;0,ErklärungProbe!$G$26,0)+IF(U27&gt;0,ErklärungProbe!$G$27,0)+IF(V27&gt;0,ErklärungProbe!$G$28,0)+IF(W27&gt;0,ErklärungProbe!$G$29,0)+IF(X27&gt;0,ErklärungProbe!$G$30,0)+IF(Y27&gt;0,ErklärungProbe!$G$31,0)</f>
        <v>120</v>
      </c>
      <c r="AE27" s="73">
        <f t="shared" si="2"/>
        <v>93</v>
      </c>
      <c r="AF27" s="90">
        <f t="shared" si="0"/>
        <v>81</v>
      </c>
      <c r="AG27" s="73">
        <f t="shared" si="1"/>
        <v>81</v>
      </c>
      <c r="AH27" s="90">
        <f>AF27*100/(SUM(ErklärungProbe!$G$11:$G$20))</f>
        <v>81</v>
      </c>
      <c r="AI27" s="74">
        <f t="shared" si="3"/>
        <v>77.5</v>
      </c>
      <c r="AJ27" s="91">
        <f>AE27*100/(SUM(ErklärungProbe!$G$11:$G$20)+SUM(ErklärungProbe!$G$22:$G$31))</f>
        <v>46.5</v>
      </c>
    </row>
    <row r="28" spans="1:36">
      <c r="A28" s="68">
        <v>27</v>
      </c>
      <c r="B28" s="69"/>
      <c r="C28" s="69"/>
      <c r="D28" s="69"/>
      <c r="E28" s="69"/>
      <c r="F28" s="69"/>
      <c r="G28" s="69"/>
      <c r="H28" s="69"/>
      <c r="I28" s="69"/>
      <c r="J28" s="69"/>
      <c r="K28" s="69"/>
      <c r="L28" s="69"/>
      <c r="M28" s="70"/>
      <c r="N28" s="71" t="e">
        <f>IF(AG28&gt;(ErklärungProbe!$C$11),1,IF(AG28&gt;(ErklärungProbe!$C$12),2,IF(AG28&gt;(ErklärungProbe!$C$13),3,IF(AG28&gt;(ErklärungProbe!$C$14),4,5))))</f>
        <v>#DIV/0!</v>
      </c>
      <c r="O28" s="68">
        <f>IF(AH28&gt;ErklärungProbe!$C$11,1,IF(AH28&gt;ErklärungProbe!$C$12,2,IF(AH28&gt;ErklärungProbe!$C$13,3,IF(AH28&gt;ErklärungProbe!$C$14,4,5))))</f>
        <v>5</v>
      </c>
      <c r="P28" s="72"/>
      <c r="Q28" s="69"/>
      <c r="R28" s="69"/>
      <c r="S28" s="69"/>
      <c r="T28" s="69"/>
      <c r="U28" s="69"/>
      <c r="V28" s="69"/>
      <c r="W28" s="69"/>
      <c r="X28" s="69"/>
      <c r="Y28" s="69"/>
      <c r="Z28" s="70"/>
      <c r="AA28" s="93" t="e">
        <f>IF(AI28&gt;ErklärungProbe!$C$11,1,IF(AI28&gt;ErklärungProbe!$C$12,2,IF(AI28&gt;ErklärungProbe!$C$13,3,IF(AI28&gt;ErklärungProbe!$C$14,4,5))))</f>
        <v>#DIV/0!</v>
      </c>
      <c r="AB28" s="89" t="e">
        <f>IF(AJ28&gt;ErklärungProbe!$C$11,1,IF(AJ28&gt;ErklärungProbe!$C$12,2,IF(AJ28&gt;ErklärungProbe!$C$13,3,IF(AJ28&gt;ErklärungProbe!$C$14,4,5))))</f>
        <v>#DIV/0!</v>
      </c>
      <c r="AC28" s="73">
        <f>IF(C28&gt;0,ErklärungProbe!$G$11,0)+ IF(D28&gt;0,ErklärungProbe!$G$12,0)+IF(E28&gt;0,ErklärungProbe!$G$13,0)+IF(F28&gt;0,ErklärungProbe!$G$14,0)+IF(G28&gt;0,ErklärungProbe!$G$15,0)+IF(H28&gt;0,ErklärungProbe!$G$16,0)+IF(I28&gt;0,ErklärungProbe!$G$17,0)+IF(J28&gt;0,ErklärungProbe!$G$18,0)+IF(K28&gt;0,ErklärungProbe!$G$19,0)+IF(L28&gt;0,ErklärungProbe!$G$20,0)</f>
        <v>0</v>
      </c>
      <c r="AD28" s="73">
        <f>IF(C28&gt;0,ErklärungProbe!$G$11,0)+ IF(D28&gt;0,ErklärungProbe!$G$12,0)+IF(E28&gt;0,ErklärungProbe!$G$13,0)+IF(F28&gt;0,ErklärungProbe!$G$14,0)+IF(G28&gt;0,ErklärungProbe!$G$15,0)+IF(H28&gt;0,ErklärungProbe!$G$16,0)+IF(I28&gt;0,ErklärungProbe!$G$17,0)+IF(J28&gt;0,ErklärungProbe!$G$18,0)+IF(K28&gt;0,ErklärungProbe!$G$19,0)+IF(L28&gt;0,ErklärungProbe!$G$20,0)+IF(P28&gt;0,ErklärungProbe!$G$22,0)+IF(Q28&gt;0,ErklärungProbe!$G$23,0)+IF(R28&gt;0,ErklärungProbe!$G$24,0)+IF(S28&gt;0,ErklärungProbe!$G$25,0)+IF(T28&gt;0,ErklärungProbe!$G$26,0)+IF(U28&gt;0,ErklärungProbe!$G$27,0)+IF(V28&gt;0,ErklärungProbe!$G$28,0)+IF(W28&gt;0,ErklärungProbe!$G$29,0)+IF(X28&gt;0,ErklärungProbe!$G$30,0)+IF(Y28&gt;0,ErklärungProbe!$G$31,0)</f>
        <v>0</v>
      </c>
      <c r="AE28" s="73" t="e">
        <f t="shared" si="2"/>
        <v>#DIV/0!</v>
      </c>
      <c r="AF28" s="90">
        <f t="shared" si="0"/>
        <v>0</v>
      </c>
      <c r="AG28" s="73" t="e">
        <f t="shared" si="1"/>
        <v>#DIV/0!</v>
      </c>
      <c r="AH28" s="90">
        <f>AF28*100/(SUM(ErklärungProbe!$G$11:$G$20))</f>
        <v>0</v>
      </c>
      <c r="AI28" s="74" t="e">
        <f t="shared" si="3"/>
        <v>#DIV/0!</v>
      </c>
      <c r="AJ28" s="91" t="e">
        <f>AE28*100/(SUM(ErklärungProbe!$G$11:$G$20)+SUM(ErklärungProbe!$G$22:$G$31))</f>
        <v>#DIV/0!</v>
      </c>
    </row>
    <row r="29" spans="1:36">
      <c r="A29" s="68">
        <v>28</v>
      </c>
      <c r="B29" s="76"/>
      <c r="C29" s="76"/>
      <c r="D29" s="76"/>
      <c r="E29" s="76"/>
      <c r="F29" s="76"/>
      <c r="G29" s="76"/>
      <c r="H29" s="76"/>
      <c r="I29" s="76"/>
      <c r="J29" s="76"/>
      <c r="K29" s="76"/>
      <c r="L29" s="76"/>
      <c r="M29" s="77"/>
      <c r="N29" s="71" t="e">
        <f>IF(AG29&gt;(ErklärungProbe!$C$11),1,IF(AG29&gt;(ErklärungProbe!$C$12),2,IF(AG29&gt;(ErklärungProbe!$C$13),3,IF(AG29&gt;(ErklärungProbe!$C$14),4,5))))</f>
        <v>#DIV/0!</v>
      </c>
      <c r="O29" s="68">
        <f>IF(AH29&gt;ErklärungProbe!$C$11,1,IF(AH29&gt;ErklärungProbe!$C$12,2,IF(AH29&gt;ErklärungProbe!$C$13,3,IF(AH29&gt;ErklärungProbe!$C$14,4,5))))</f>
        <v>5</v>
      </c>
      <c r="P29" s="78"/>
      <c r="Q29" s="76"/>
      <c r="R29" s="76"/>
      <c r="S29" s="76"/>
      <c r="T29" s="76"/>
      <c r="U29" s="76"/>
      <c r="V29" s="76"/>
      <c r="W29" s="76"/>
      <c r="X29" s="76"/>
      <c r="Y29" s="76"/>
      <c r="Z29" s="77"/>
      <c r="AA29" s="93" t="e">
        <f>IF(AI29&gt;ErklärungProbe!$C$11,1,IF(AI29&gt;ErklärungProbe!$C$12,2,IF(AI29&gt;ErklärungProbe!$C$13,3,IF(AI29&gt;ErklärungProbe!$C$14,4,5))))</f>
        <v>#DIV/0!</v>
      </c>
      <c r="AB29" s="89" t="e">
        <f>IF(AJ29&gt;ErklärungProbe!$C$11,1,IF(AJ29&gt;ErklärungProbe!$C$12,2,IF(AJ29&gt;ErklärungProbe!$C$13,3,IF(AJ29&gt;ErklärungProbe!$C$14,4,5))))</f>
        <v>#DIV/0!</v>
      </c>
      <c r="AC29" s="73">
        <f>IF(C29&gt;0,ErklärungProbe!$G$11,0)+ IF(D29&gt;0,ErklärungProbe!$G$12,0)+IF(E29&gt;0,ErklärungProbe!$G$13,0)+IF(F29&gt;0,ErklärungProbe!$G$14,0)+IF(G29&gt;0,ErklärungProbe!$G$15,0)+IF(H29&gt;0,ErklärungProbe!$G$16,0)+IF(I29&gt;0,ErklärungProbe!$G$17,0)+IF(J29&gt;0,ErklärungProbe!$G$18,0)+IF(K29&gt;0,ErklärungProbe!$G$19,0)+IF(L29&gt;0,ErklärungProbe!$G$20,0)</f>
        <v>0</v>
      </c>
      <c r="AD29" s="73">
        <f>IF(C29&gt;0,ErklärungProbe!$G$11,0)+ IF(D29&gt;0,ErklärungProbe!$G$12,0)+IF(E29&gt;0,ErklärungProbe!$G$13,0)+IF(F29&gt;0,ErklärungProbe!$G$14,0)+IF(G29&gt;0,ErklärungProbe!$G$15,0)+IF(H29&gt;0,ErklärungProbe!$G$16,0)+IF(I29&gt;0,ErklärungProbe!$G$17,0)+IF(J29&gt;0,ErklärungProbe!$G$18,0)+IF(K29&gt;0,ErklärungProbe!$G$19,0)+IF(L29&gt;0,ErklärungProbe!$G$20,0)+IF(P29&gt;0,ErklärungProbe!$G$22,0)+IF(Q29&gt;0,ErklärungProbe!$G$23,0)+IF(R29&gt;0,ErklärungProbe!$G$24,0)+IF(S29&gt;0,ErklärungProbe!$G$25,0)+IF(T29&gt;0,ErklärungProbe!$G$26,0)+IF(U29&gt;0,ErklärungProbe!$G$27,0)+IF(V29&gt;0,ErklärungProbe!$G$28,0)+IF(W29&gt;0,ErklärungProbe!$G$29,0)+IF(X29&gt;0,ErklärungProbe!$G$30,0)+IF(Y29&gt;0,ErklärungProbe!$G$31,0)</f>
        <v>0</v>
      </c>
      <c r="AE29" s="73" t="e">
        <f t="shared" si="2"/>
        <v>#DIV/0!</v>
      </c>
      <c r="AF29" s="90">
        <f t="shared" si="0"/>
        <v>0</v>
      </c>
      <c r="AG29" s="73" t="e">
        <f t="shared" si="1"/>
        <v>#DIV/0!</v>
      </c>
      <c r="AH29" s="90">
        <f>AF29*100/(SUM(ErklärungProbe!$G$11:$G$20))</f>
        <v>0</v>
      </c>
      <c r="AI29" s="74" t="e">
        <f t="shared" si="3"/>
        <v>#DIV/0!</v>
      </c>
      <c r="AJ29" s="91" t="e">
        <f>AE29*100/(SUM(ErklärungProbe!$G$11:$G$20)+SUM(ErklärungProbe!$G$22:$G$31))</f>
        <v>#DIV/0!</v>
      </c>
    </row>
    <row r="30" spans="1:36">
      <c r="A30" s="68">
        <v>29</v>
      </c>
      <c r="B30" s="69"/>
      <c r="C30" s="69"/>
      <c r="D30" s="69"/>
      <c r="E30" s="69"/>
      <c r="F30" s="69"/>
      <c r="G30" s="69"/>
      <c r="H30" s="69"/>
      <c r="I30" s="69"/>
      <c r="J30" s="69"/>
      <c r="K30" s="69"/>
      <c r="L30" s="69"/>
      <c r="M30" s="70"/>
      <c r="N30" s="71" t="e">
        <f>IF(AG30&gt;(ErklärungProbe!$C$11),1,IF(AG30&gt;(ErklärungProbe!$C$12),2,IF(AG30&gt;(ErklärungProbe!$C$13),3,IF(AG30&gt;(ErklärungProbe!$C$14),4,5))))</f>
        <v>#DIV/0!</v>
      </c>
      <c r="O30" s="68">
        <f>IF(AH30&gt;ErklärungProbe!$C$11,1,IF(AH30&gt;ErklärungProbe!$C$12,2,IF(AH30&gt;ErklärungProbe!$C$13,3,IF(AH30&gt;ErklärungProbe!$C$14,4,5))))</f>
        <v>5</v>
      </c>
      <c r="P30" s="72"/>
      <c r="Q30" s="69"/>
      <c r="R30" s="69"/>
      <c r="S30" s="69"/>
      <c r="T30" s="69"/>
      <c r="U30" s="69"/>
      <c r="V30" s="69"/>
      <c r="W30" s="69"/>
      <c r="X30" s="69"/>
      <c r="Y30" s="69"/>
      <c r="Z30" s="70"/>
      <c r="AA30" s="93" t="e">
        <f>IF(AI30&gt;ErklärungProbe!$C$11,1,IF(AI30&gt;ErklärungProbe!$C$12,2,IF(AI30&gt;ErklärungProbe!$C$13,3,IF(AI30&gt;ErklärungProbe!$C$14,4,5))))</f>
        <v>#DIV/0!</v>
      </c>
      <c r="AB30" s="89" t="e">
        <f>IF(AJ30&gt;ErklärungProbe!$C$11,1,IF(AJ30&gt;ErklärungProbe!$C$12,2,IF(AJ30&gt;ErklärungProbe!$C$13,3,IF(AJ30&gt;ErklärungProbe!$C$14,4,5))))</f>
        <v>#DIV/0!</v>
      </c>
      <c r="AC30" s="73">
        <f>IF(C30&gt;0,ErklärungProbe!$G$11,0)+ IF(D30&gt;0,ErklärungProbe!$G$12,0)+IF(E30&gt;0,ErklärungProbe!$G$13,0)+IF(F30&gt;0,ErklärungProbe!$G$14,0)+IF(G30&gt;0,ErklärungProbe!$G$15,0)+IF(H30&gt;0,ErklärungProbe!$G$16,0)+IF(I30&gt;0,ErklärungProbe!$G$17,0)+IF(J30&gt;0,ErklärungProbe!$G$18,0)+IF(K30&gt;0,ErklärungProbe!$G$19,0)+IF(L30&gt;0,ErklärungProbe!$G$20,0)</f>
        <v>0</v>
      </c>
      <c r="AD30" s="73">
        <f>IF(C30&gt;0,ErklärungProbe!$G$11,0)+ IF(D30&gt;0,ErklärungProbe!$G$12,0)+IF(E30&gt;0,ErklärungProbe!$G$13,0)+IF(F30&gt;0,ErklärungProbe!$G$14,0)+IF(G30&gt;0,ErklärungProbe!$G$15,0)+IF(H30&gt;0,ErklärungProbe!$G$16,0)+IF(I30&gt;0,ErklärungProbe!$G$17,0)+IF(J30&gt;0,ErklärungProbe!$G$18,0)+IF(K30&gt;0,ErklärungProbe!$G$19,0)+IF(L30&gt;0,ErklärungProbe!$G$20,0)+IF(P30&gt;0,ErklärungProbe!$G$22,0)+IF(Q30&gt;0,ErklärungProbe!$G$23,0)+IF(R30&gt;0,ErklärungProbe!$G$24,0)+IF(S30&gt;0,ErklärungProbe!$G$25,0)+IF(T30&gt;0,ErklärungProbe!$G$26,0)+IF(U30&gt;0,ErklärungProbe!$G$27,0)+IF(V30&gt;0,ErklärungProbe!$G$28,0)+IF(W30&gt;0,ErklärungProbe!$G$29,0)+IF(X30&gt;0,ErklärungProbe!$G$30,0)+IF(Y30&gt;0,ErklärungProbe!$G$31,0)</f>
        <v>0</v>
      </c>
      <c r="AE30" s="73" t="e">
        <f t="shared" si="2"/>
        <v>#DIV/0!</v>
      </c>
      <c r="AF30" s="90">
        <f t="shared" si="0"/>
        <v>0</v>
      </c>
      <c r="AG30" s="73" t="e">
        <f t="shared" si="1"/>
        <v>#DIV/0!</v>
      </c>
      <c r="AH30" s="90">
        <f>AF30*100/(SUM(ErklärungProbe!$G$11:$G$20))</f>
        <v>0</v>
      </c>
      <c r="AI30" s="74" t="e">
        <f t="shared" si="3"/>
        <v>#DIV/0!</v>
      </c>
      <c r="AJ30" s="91" t="e">
        <f>AE30*100/(SUM(ErklärungProbe!$G$11:$G$20)+SUM(ErklärungProbe!$G$22:$G$31))</f>
        <v>#DIV/0!</v>
      </c>
    </row>
    <row r="31" spans="1:36">
      <c r="A31" s="68">
        <v>30</v>
      </c>
      <c r="B31" s="76"/>
      <c r="C31" s="76"/>
      <c r="D31" s="76"/>
      <c r="E31" s="76"/>
      <c r="F31" s="76"/>
      <c r="G31" s="76"/>
      <c r="H31" s="76"/>
      <c r="I31" s="76"/>
      <c r="J31" s="76"/>
      <c r="K31" s="76"/>
      <c r="L31" s="76"/>
      <c r="M31" s="77"/>
      <c r="N31" s="71" t="e">
        <f>IF(AG31&gt;(ErklärungProbe!$C$11),1,IF(AG31&gt;(ErklärungProbe!$C$12),2,IF(AG31&gt;(ErklärungProbe!$C$13),3,IF(AG31&gt;(ErklärungProbe!$C$14),4,5))))</f>
        <v>#DIV/0!</v>
      </c>
      <c r="O31" s="68">
        <f>IF(AH31&gt;ErklärungProbe!$C$11,1,IF(AH31&gt;ErklärungProbe!$C$12,2,IF(AH31&gt;ErklärungProbe!$C$13,3,IF(AH31&gt;ErklärungProbe!$C$14,4,5))))</f>
        <v>5</v>
      </c>
      <c r="P31" s="78"/>
      <c r="Q31" s="76"/>
      <c r="R31" s="76"/>
      <c r="S31" s="76"/>
      <c r="T31" s="76"/>
      <c r="U31" s="76"/>
      <c r="V31" s="76"/>
      <c r="W31" s="76"/>
      <c r="X31" s="76"/>
      <c r="Y31" s="76"/>
      <c r="Z31" s="77"/>
      <c r="AA31" s="93" t="e">
        <f>IF(AI31&gt;ErklärungProbe!$C$11,1,IF(AI31&gt;ErklärungProbe!$C$12,2,IF(AI31&gt;ErklärungProbe!$C$13,3,IF(AI31&gt;ErklärungProbe!$C$14,4,5))))</f>
        <v>#DIV/0!</v>
      </c>
      <c r="AB31" s="89" t="e">
        <f>IF(AJ31&gt;ErklärungProbe!$C$11,1,IF(AJ31&gt;ErklärungProbe!$C$12,2,IF(AJ31&gt;ErklärungProbe!$C$13,3,IF(AJ31&gt;ErklärungProbe!$C$14,4,5))))</f>
        <v>#DIV/0!</v>
      </c>
      <c r="AC31" s="73">
        <f>IF(C31&gt;0,ErklärungProbe!$G$11,0)+ IF(D31&gt;0,ErklärungProbe!$G$12,0)+IF(E31&gt;0,ErklärungProbe!$G$13,0)+IF(F31&gt;0,ErklärungProbe!$G$14,0)+IF(G31&gt;0,ErklärungProbe!$G$15,0)+IF(H31&gt;0,ErklärungProbe!$G$16,0)+IF(I31&gt;0,ErklärungProbe!$G$17,0)+IF(J31&gt;0,ErklärungProbe!$G$18,0)+IF(K31&gt;0,ErklärungProbe!$G$19,0)+IF(L31&gt;0,ErklärungProbe!$G$20,0)</f>
        <v>0</v>
      </c>
      <c r="AD31" s="73">
        <f>IF(C31&gt;0,ErklärungProbe!$G$11,0)+ IF(D31&gt;0,ErklärungProbe!$G$12,0)+IF(E31&gt;0,ErklärungProbe!$G$13,0)+IF(F31&gt;0,ErklärungProbe!$G$14,0)+IF(G31&gt;0,ErklärungProbe!$G$15,0)+IF(H31&gt;0,ErklärungProbe!$G$16,0)+IF(I31&gt;0,ErklärungProbe!$G$17,0)+IF(J31&gt;0,ErklärungProbe!$G$18,0)+IF(K31&gt;0,ErklärungProbe!$G$19,0)+IF(L31&gt;0,ErklärungProbe!$G$20,0)+IF(P31&gt;0,ErklärungProbe!$G$22,0)+IF(Q31&gt;0,ErklärungProbe!$G$23,0)+IF(R31&gt;0,ErklärungProbe!$G$24,0)+IF(S31&gt;0,ErklärungProbe!$G$25,0)+IF(T31&gt;0,ErklärungProbe!$G$26,0)+IF(U31&gt;0,ErklärungProbe!$G$27,0)+IF(V31&gt;0,ErklärungProbe!$G$28,0)+IF(W31&gt;0,ErklärungProbe!$G$29,0)+IF(X31&gt;0,ErklärungProbe!$G$30,0)+IF(Y31&gt;0,ErklärungProbe!$G$31,0)</f>
        <v>0</v>
      </c>
      <c r="AE31" s="73" t="e">
        <f t="shared" si="2"/>
        <v>#DIV/0!</v>
      </c>
      <c r="AF31" s="90">
        <f t="shared" si="0"/>
        <v>0</v>
      </c>
      <c r="AG31" s="73" t="e">
        <f t="shared" si="1"/>
        <v>#DIV/0!</v>
      </c>
      <c r="AH31" s="90">
        <f>AF31*100/(SUM(ErklärungProbe!$G$11:$G$20))</f>
        <v>0</v>
      </c>
      <c r="AI31" s="74" t="e">
        <f t="shared" si="3"/>
        <v>#DIV/0!</v>
      </c>
      <c r="AJ31" s="91" t="e">
        <f>AE31*100/(SUM(ErklärungProbe!$G$11:$G$20)+SUM(ErklärungProbe!$G$22:$G$31))</f>
        <v>#DIV/0!</v>
      </c>
    </row>
    <row r="32" spans="1:36">
      <c r="A32" s="68">
        <v>31</v>
      </c>
      <c r="B32" s="69"/>
      <c r="C32" s="69"/>
      <c r="D32" s="69"/>
      <c r="E32" s="69"/>
      <c r="F32" s="69"/>
      <c r="G32" s="69"/>
      <c r="H32" s="69"/>
      <c r="I32" s="69"/>
      <c r="J32" s="69"/>
      <c r="K32" s="69"/>
      <c r="L32" s="69"/>
      <c r="M32" s="70"/>
      <c r="N32" s="71" t="e">
        <f>IF(AG32&gt;(ErklärungProbe!$C$11),1,IF(AG32&gt;(ErklärungProbe!$C$12),2,IF(AG32&gt;(ErklärungProbe!$C$13),3,IF(AG32&gt;(ErklärungProbe!$C$14),4,5))))</f>
        <v>#DIV/0!</v>
      </c>
      <c r="O32" s="68">
        <f>IF(AH32&gt;ErklärungProbe!$C$11,1,IF(AH32&gt;ErklärungProbe!$C$12,2,IF(AH32&gt;ErklärungProbe!$C$13,3,IF(AH32&gt;ErklärungProbe!$C$14,4,5))))</f>
        <v>5</v>
      </c>
      <c r="P32" s="72"/>
      <c r="Q32" s="69"/>
      <c r="R32" s="69"/>
      <c r="S32" s="69"/>
      <c r="T32" s="69"/>
      <c r="U32" s="69"/>
      <c r="V32" s="69"/>
      <c r="W32" s="69"/>
      <c r="X32" s="69"/>
      <c r="Y32" s="69"/>
      <c r="Z32" s="70"/>
      <c r="AA32" s="93" t="e">
        <f>IF(AI32&gt;ErklärungProbe!$C$11,1,IF(AI32&gt;ErklärungProbe!$C$12,2,IF(AI32&gt;ErklärungProbe!$C$13,3,IF(AI32&gt;ErklärungProbe!$C$14,4,5))))</f>
        <v>#DIV/0!</v>
      </c>
      <c r="AB32" s="89" t="e">
        <f>IF(AJ32&gt;ErklärungProbe!$C$11,1,IF(AJ32&gt;ErklärungProbe!$C$12,2,IF(AJ32&gt;ErklärungProbe!$C$13,3,IF(AJ32&gt;ErklärungProbe!$C$14,4,5))))</f>
        <v>#DIV/0!</v>
      </c>
      <c r="AC32" s="73">
        <f>IF(C32&gt;0,ErklärungProbe!$G$11,0)+ IF(D32&gt;0,ErklärungProbe!$G$12,0)+IF(E32&gt;0,ErklärungProbe!$G$13,0)+IF(F32&gt;0,ErklärungProbe!$G$14,0)+IF(G32&gt;0,ErklärungProbe!$G$15,0)+IF(H32&gt;0,ErklärungProbe!$G$16,0)+IF(I32&gt;0,ErklärungProbe!$G$17,0)+IF(J32&gt;0,ErklärungProbe!$G$18,0)+IF(K32&gt;0,ErklärungProbe!$G$19,0)+IF(L32&gt;0,ErklärungProbe!$G$20,0)</f>
        <v>0</v>
      </c>
      <c r="AD32" s="73">
        <f>IF(C32&gt;0,ErklärungProbe!$G$11,0)+ IF(D32&gt;0,ErklärungProbe!$G$12,0)+IF(E32&gt;0,ErklärungProbe!$G$13,0)+IF(F32&gt;0,ErklärungProbe!$G$14,0)+IF(G32&gt;0,ErklärungProbe!$G$15,0)+IF(H32&gt;0,ErklärungProbe!$G$16,0)+IF(I32&gt;0,ErklärungProbe!$G$17,0)+IF(J32&gt;0,ErklärungProbe!$G$18,0)+IF(K32&gt;0,ErklärungProbe!$G$19,0)+IF(L32&gt;0,ErklärungProbe!$G$20,0)+IF(P32&gt;0,ErklärungProbe!$G$22,0)+IF(Q32&gt;0,ErklärungProbe!$G$23,0)+IF(R32&gt;0,ErklärungProbe!$G$24,0)+IF(S32&gt;0,ErklärungProbe!$G$25,0)+IF(T32&gt;0,ErklärungProbe!$G$26,0)+IF(U32&gt;0,ErklärungProbe!$G$27,0)+IF(V32&gt;0,ErklärungProbe!$G$28,0)+IF(W32&gt;0,ErklärungProbe!$G$29,0)+IF(X32&gt;0,ErklärungProbe!$G$30,0)+IF(Y32&gt;0,ErklärungProbe!$G$31,0)</f>
        <v>0</v>
      </c>
      <c r="AE32" s="73" t="e">
        <f t="shared" si="2"/>
        <v>#DIV/0!</v>
      </c>
      <c r="AF32" s="90">
        <f t="shared" si="0"/>
        <v>0</v>
      </c>
      <c r="AG32" s="73" t="e">
        <f t="shared" si="1"/>
        <v>#DIV/0!</v>
      </c>
      <c r="AH32" s="90">
        <f>AF32*100/(SUM(ErklärungProbe!$G$11:$G$20))</f>
        <v>0</v>
      </c>
      <c r="AI32" s="74" t="e">
        <f t="shared" si="3"/>
        <v>#DIV/0!</v>
      </c>
      <c r="AJ32" s="91" t="e">
        <f>AE32*100/(SUM(ErklärungProbe!$G$11:$G$20)+SUM(ErklärungProbe!$G$22:$G$31))</f>
        <v>#DIV/0!</v>
      </c>
    </row>
    <row r="33" spans="1:36">
      <c r="A33" s="68">
        <v>32</v>
      </c>
      <c r="B33" s="76"/>
      <c r="C33" s="76"/>
      <c r="D33" s="76"/>
      <c r="E33" s="76"/>
      <c r="F33" s="76"/>
      <c r="G33" s="76"/>
      <c r="H33" s="76"/>
      <c r="I33" s="76"/>
      <c r="J33" s="76"/>
      <c r="K33" s="76"/>
      <c r="L33" s="76"/>
      <c r="M33" s="77"/>
      <c r="N33" s="71" t="e">
        <f>IF(AG33&gt;(ErklärungProbe!$C$11),1,IF(AG33&gt;(ErklärungProbe!$C$12),2,IF(AG33&gt;(ErklärungProbe!$C$13),3,IF(AG33&gt;(ErklärungProbe!$C$14),4,5))))</f>
        <v>#DIV/0!</v>
      </c>
      <c r="O33" s="68">
        <f>IF(AH33&gt;ErklärungProbe!$C$11,1,IF(AH33&gt;ErklärungProbe!$C$12,2,IF(AH33&gt;ErklärungProbe!$C$13,3,IF(AH33&gt;ErklärungProbe!$C$14,4,5))))</f>
        <v>5</v>
      </c>
      <c r="P33" s="78"/>
      <c r="Q33" s="76"/>
      <c r="R33" s="76"/>
      <c r="S33" s="76"/>
      <c r="T33" s="76"/>
      <c r="U33" s="76"/>
      <c r="V33" s="76"/>
      <c r="W33" s="76"/>
      <c r="X33" s="76"/>
      <c r="Y33" s="76"/>
      <c r="Z33" s="77"/>
      <c r="AA33" s="93" t="e">
        <f>IF(AI33&gt;ErklärungProbe!$C$11,1,IF(AI33&gt;ErklärungProbe!$C$12,2,IF(AI33&gt;ErklärungProbe!$C$13,3,IF(AI33&gt;ErklärungProbe!$C$14,4,5))))</f>
        <v>#DIV/0!</v>
      </c>
      <c r="AB33" s="89" t="e">
        <f>IF(AJ33&gt;ErklärungProbe!$C$11,1,IF(AJ33&gt;ErklärungProbe!$C$12,2,IF(AJ33&gt;ErklärungProbe!$C$13,3,IF(AJ33&gt;ErklärungProbe!$C$14,4,5))))</f>
        <v>#DIV/0!</v>
      </c>
      <c r="AC33" s="73">
        <f>IF(C33&gt;0,ErklärungProbe!$G$11,0)+ IF(D33&gt;0,ErklärungProbe!$G$12,0)+IF(E33&gt;0,ErklärungProbe!$G$13,0)+IF(F33&gt;0,ErklärungProbe!$G$14,0)+IF(G33&gt;0,ErklärungProbe!$G$15,0)+IF(H33&gt;0,ErklärungProbe!$G$16,0)+IF(I33&gt;0,ErklärungProbe!$G$17,0)+IF(J33&gt;0,ErklärungProbe!$G$18,0)+IF(K33&gt;0,ErklärungProbe!$G$19,0)+IF(L33&gt;0,ErklärungProbe!$G$20,0)</f>
        <v>0</v>
      </c>
      <c r="AD33" s="73">
        <f>IF(C33&gt;0,ErklärungProbe!$G$11,0)+ IF(D33&gt;0,ErklärungProbe!$G$12,0)+IF(E33&gt;0,ErklärungProbe!$G$13,0)+IF(F33&gt;0,ErklärungProbe!$G$14,0)+IF(G33&gt;0,ErklärungProbe!$G$15,0)+IF(H33&gt;0,ErklärungProbe!$G$16,0)+IF(I33&gt;0,ErklärungProbe!$G$17,0)+IF(J33&gt;0,ErklärungProbe!$G$18,0)+IF(K33&gt;0,ErklärungProbe!$G$19,0)+IF(L33&gt;0,ErklärungProbe!$G$20,0)+IF(P33&gt;0,ErklärungProbe!$G$22,0)+IF(Q33&gt;0,ErklärungProbe!$G$23,0)+IF(R33&gt;0,ErklärungProbe!$G$24,0)+IF(S33&gt;0,ErklärungProbe!$G$25,0)+IF(T33&gt;0,ErklärungProbe!$G$26,0)+IF(U33&gt;0,ErklärungProbe!$G$27,0)+IF(V33&gt;0,ErklärungProbe!$G$28,0)+IF(W33&gt;0,ErklärungProbe!$G$29,0)+IF(X33&gt;0,ErklärungProbe!$G$30,0)+IF(Y33&gt;0,ErklärungProbe!$G$31,0)</f>
        <v>0</v>
      </c>
      <c r="AE33" s="73" t="e">
        <f t="shared" si="2"/>
        <v>#DIV/0!</v>
      </c>
      <c r="AF33" s="90">
        <f t="shared" si="0"/>
        <v>0</v>
      </c>
      <c r="AG33" s="73" t="e">
        <f t="shared" si="1"/>
        <v>#DIV/0!</v>
      </c>
      <c r="AH33" s="90">
        <f>AF33*100/(SUM(ErklärungProbe!$G$11:$G$20))</f>
        <v>0</v>
      </c>
      <c r="AI33" s="74" t="e">
        <f t="shared" si="3"/>
        <v>#DIV/0!</v>
      </c>
      <c r="AJ33" s="91" t="e">
        <f>AE33*100/(SUM(ErklärungProbe!$G$11:$G$20)+SUM(ErklärungProbe!$G$22:$G$31))</f>
        <v>#DIV/0!</v>
      </c>
    </row>
    <row r="34" spans="1:36">
      <c r="A34" s="68">
        <v>33</v>
      </c>
      <c r="B34" s="69"/>
      <c r="C34" s="69"/>
      <c r="D34" s="69"/>
      <c r="E34" s="69"/>
      <c r="F34" s="69"/>
      <c r="G34" s="69"/>
      <c r="H34" s="69"/>
      <c r="I34" s="69"/>
      <c r="J34" s="69"/>
      <c r="K34" s="69"/>
      <c r="L34" s="69"/>
      <c r="M34" s="70"/>
      <c r="N34" s="71" t="e">
        <f>IF(AG34&gt;(ErklärungProbe!$C$11),1,IF(AG34&gt;(ErklärungProbe!$C$12),2,IF(AG34&gt;(ErklärungProbe!$C$13),3,IF(AG34&gt;(ErklärungProbe!$C$14),4,5))))</f>
        <v>#DIV/0!</v>
      </c>
      <c r="O34" s="68">
        <f>IF(AH34&gt;ErklärungProbe!$C$11,1,IF(AH34&gt;ErklärungProbe!$C$12,2,IF(AH34&gt;ErklärungProbe!$C$13,3,IF(AH34&gt;ErklärungProbe!$C$14,4,5))))</f>
        <v>5</v>
      </c>
      <c r="P34" s="72"/>
      <c r="Q34" s="69"/>
      <c r="R34" s="69"/>
      <c r="S34" s="69"/>
      <c r="T34" s="69"/>
      <c r="U34" s="69"/>
      <c r="V34" s="69"/>
      <c r="W34" s="69"/>
      <c r="X34" s="69"/>
      <c r="Y34" s="69"/>
      <c r="Z34" s="70"/>
      <c r="AA34" s="93" t="e">
        <f>IF(AI34&gt;ErklärungProbe!$C$11,1,IF(AI34&gt;ErklärungProbe!$C$12,2,IF(AI34&gt;ErklärungProbe!$C$13,3,IF(AI34&gt;ErklärungProbe!$C$14,4,5))))</f>
        <v>#DIV/0!</v>
      </c>
      <c r="AB34" s="89" t="e">
        <f>IF(AJ34&gt;ErklärungProbe!$C$11,1,IF(AJ34&gt;ErklärungProbe!$C$12,2,IF(AJ34&gt;ErklärungProbe!$C$13,3,IF(AJ34&gt;ErklärungProbe!$C$14,4,5))))</f>
        <v>#DIV/0!</v>
      </c>
      <c r="AC34" s="73">
        <f>IF(C34&gt;0,ErklärungProbe!$G$11,0)+ IF(D34&gt;0,ErklärungProbe!$G$12,0)+IF(E34&gt;0,ErklärungProbe!$G$13,0)+IF(F34&gt;0,ErklärungProbe!$G$14,0)+IF(G34&gt;0,ErklärungProbe!$G$15,0)+IF(H34&gt;0,ErklärungProbe!$G$16,0)+IF(I34&gt;0,ErklärungProbe!$G$17,0)+IF(J34&gt;0,ErklärungProbe!$G$18,0)+IF(K34&gt;0,ErklärungProbe!$G$19,0)+IF(L34&gt;0,ErklärungProbe!$G$20,0)</f>
        <v>0</v>
      </c>
      <c r="AD34" s="73">
        <f>IF(C34&gt;0,ErklärungProbe!$G$11,0)+ IF(D34&gt;0,ErklärungProbe!$G$12,0)+IF(E34&gt;0,ErklärungProbe!$G$13,0)+IF(F34&gt;0,ErklärungProbe!$G$14,0)+IF(G34&gt;0,ErklärungProbe!$G$15,0)+IF(H34&gt;0,ErklärungProbe!$G$16,0)+IF(I34&gt;0,ErklärungProbe!$G$17,0)+IF(J34&gt;0,ErklärungProbe!$G$18,0)+IF(K34&gt;0,ErklärungProbe!$G$19,0)+IF(L34&gt;0,ErklärungProbe!$G$20,0)+IF(P34&gt;0,ErklärungProbe!$G$22,0)+IF(Q34&gt;0,ErklärungProbe!$G$23,0)+IF(R34&gt;0,ErklärungProbe!$G$24,0)+IF(S34&gt;0,ErklärungProbe!$G$25,0)+IF(T34&gt;0,ErklärungProbe!$G$26,0)+IF(U34&gt;0,ErklärungProbe!$G$27,0)+IF(V34&gt;0,ErklärungProbe!$G$28,0)+IF(W34&gt;0,ErklärungProbe!$G$29,0)+IF(X34&gt;0,ErklärungProbe!$G$30,0)+IF(Y34&gt;0,ErklärungProbe!$G$31,0)</f>
        <v>0</v>
      </c>
      <c r="AE34" s="73" t="e">
        <f t="shared" si="2"/>
        <v>#DIV/0!</v>
      </c>
      <c r="AF34" s="90">
        <f t="shared" si="0"/>
        <v>0</v>
      </c>
      <c r="AG34" s="73" t="e">
        <f t="shared" si="1"/>
        <v>#DIV/0!</v>
      </c>
      <c r="AH34" s="90">
        <f>AF34*100/(SUM(ErklärungProbe!$G$11:$G$20))</f>
        <v>0</v>
      </c>
      <c r="AI34" s="74" t="e">
        <f t="shared" si="3"/>
        <v>#DIV/0!</v>
      </c>
      <c r="AJ34" s="91" t="e">
        <f>AE34*100/(SUM(ErklärungProbe!$G$11:$G$20)+SUM(ErklärungProbe!$G$22:$G$31))</f>
        <v>#DIV/0!</v>
      </c>
    </row>
    <row r="35" spans="1:36">
      <c r="A35" s="68">
        <v>34</v>
      </c>
      <c r="B35" s="76"/>
      <c r="C35" s="76"/>
      <c r="D35" s="76"/>
      <c r="E35" s="76"/>
      <c r="F35" s="76"/>
      <c r="G35" s="76"/>
      <c r="H35" s="76"/>
      <c r="I35" s="76"/>
      <c r="J35" s="76"/>
      <c r="K35" s="76"/>
      <c r="L35" s="76"/>
      <c r="M35" s="77"/>
      <c r="N35" s="71" t="e">
        <f>IF(AG35&gt;(ErklärungProbe!$C$11),1,IF(AG35&gt;(ErklärungProbe!$C$12),2,IF(AG35&gt;(ErklärungProbe!$C$13),3,IF(AG35&gt;(ErklärungProbe!$C$14),4,5))))</f>
        <v>#DIV/0!</v>
      </c>
      <c r="O35" s="68">
        <f>IF(AH35&gt;ErklärungProbe!$C$11,1,IF(AH35&gt;ErklärungProbe!$C$12,2,IF(AH35&gt;ErklärungProbe!$C$13,3,IF(AH35&gt;ErklärungProbe!$C$14,4,5))))</f>
        <v>5</v>
      </c>
      <c r="P35" s="78"/>
      <c r="Q35" s="76"/>
      <c r="R35" s="76"/>
      <c r="S35" s="76"/>
      <c r="T35" s="76"/>
      <c r="U35" s="76"/>
      <c r="V35" s="76"/>
      <c r="W35" s="76"/>
      <c r="X35" s="76"/>
      <c r="Y35" s="76"/>
      <c r="Z35" s="77"/>
      <c r="AA35" s="93" t="e">
        <f>IF(AI35&gt;ErklärungProbe!$C$11,1,IF(AI35&gt;ErklärungProbe!$C$12,2,IF(AI35&gt;ErklärungProbe!$C$13,3,IF(AI35&gt;ErklärungProbe!$C$14,4,5))))</f>
        <v>#DIV/0!</v>
      </c>
      <c r="AB35" s="89" t="e">
        <f>IF(AJ35&gt;ErklärungProbe!$C$11,1,IF(AJ35&gt;ErklärungProbe!$C$12,2,IF(AJ35&gt;ErklärungProbe!$C$13,3,IF(AJ35&gt;ErklärungProbe!$C$14,4,5))))</f>
        <v>#DIV/0!</v>
      </c>
      <c r="AC35" s="73">
        <f>IF(C35&gt;0,ErklärungProbe!$G$11,0)+ IF(D35&gt;0,ErklärungProbe!$G$12,0)+IF(E35&gt;0,ErklärungProbe!$G$13,0)+IF(F35&gt;0,ErklärungProbe!$G$14,0)+IF(G35&gt;0,ErklärungProbe!$G$15,0)+IF(H35&gt;0,ErklärungProbe!$G$16,0)+IF(I35&gt;0,ErklärungProbe!$G$17,0)+IF(J35&gt;0,ErklärungProbe!$G$18,0)+IF(K35&gt;0,ErklärungProbe!$G$19,0)+IF(L35&gt;0,ErklärungProbe!$G$20,0)</f>
        <v>0</v>
      </c>
      <c r="AD35" s="73">
        <f>IF(C35&gt;0,ErklärungProbe!$G$11,0)+ IF(D35&gt;0,ErklärungProbe!$G$12,0)+IF(E35&gt;0,ErklärungProbe!$G$13,0)+IF(F35&gt;0,ErklärungProbe!$G$14,0)+IF(G35&gt;0,ErklärungProbe!$G$15,0)+IF(H35&gt;0,ErklärungProbe!$G$16,0)+IF(I35&gt;0,ErklärungProbe!$G$17,0)+IF(J35&gt;0,ErklärungProbe!$G$18,0)+IF(K35&gt;0,ErklärungProbe!$G$19,0)+IF(L35&gt;0,ErklärungProbe!$G$20,0)+IF(P35&gt;0,ErklärungProbe!$G$22,0)+IF(Q35&gt;0,ErklärungProbe!$G$23,0)+IF(R35&gt;0,ErklärungProbe!$G$24,0)+IF(S35&gt;0,ErklärungProbe!$G$25,0)+IF(T35&gt;0,ErklärungProbe!$G$26,0)+IF(U35&gt;0,ErklärungProbe!$G$27,0)+IF(V35&gt;0,ErklärungProbe!$G$28,0)+IF(W35&gt;0,ErklärungProbe!$G$29,0)+IF(X35&gt;0,ErklärungProbe!$G$30,0)+IF(Y35&gt;0,ErklärungProbe!$G$31,0)</f>
        <v>0</v>
      </c>
      <c r="AE35" s="73" t="e">
        <f t="shared" si="2"/>
        <v>#DIV/0!</v>
      </c>
      <c r="AF35" s="90">
        <f t="shared" si="0"/>
        <v>0</v>
      </c>
      <c r="AG35" s="73" t="e">
        <f t="shared" si="1"/>
        <v>#DIV/0!</v>
      </c>
      <c r="AH35" s="90">
        <f>AF35*100/(SUM(ErklärungProbe!$G$11:$G$20))</f>
        <v>0</v>
      </c>
      <c r="AI35" s="74" t="e">
        <f t="shared" si="3"/>
        <v>#DIV/0!</v>
      </c>
      <c r="AJ35" s="91" t="e">
        <f>AE35*100/(SUM(ErklärungProbe!$G$11:$G$20)+SUM(ErklärungProbe!$G$22:$G$31))</f>
        <v>#DIV/0!</v>
      </c>
    </row>
    <row r="36" spans="1:36">
      <c r="A36" s="68">
        <v>35</v>
      </c>
      <c r="B36" s="69"/>
      <c r="C36" s="69"/>
      <c r="D36" s="69"/>
      <c r="E36" s="69"/>
      <c r="F36" s="69"/>
      <c r="G36" s="69"/>
      <c r="H36" s="69"/>
      <c r="I36" s="69"/>
      <c r="J36" s="69"/>
      <c r="K36" s="69"/>
      <c r="L36" s="69"/>
      <c r="M36" s="70"/>
      <c r="N36" s="71" t="e">
        <f>IF(AG36&gt;(ErklärungProbe!$C$11),1,IF(AG36&gt;(ErklärungProbe!$C$12),2,IF(AG36&gt;(ErklärungProbe!$C$13),3,IF(AG36&gt;(ErklärungProbe!$C$14),4,5))))</f>
        <v>#DIV/0!</v>
      </c>
      <c r="O36" s="68">
        <f>IF(AH36&gt;ErklärungProbe!$C$11,1,IF(AH36&gt;ErklärungProbe!$C$12,2,IF(AH36&gt;ErklärungProbe!$C$13,3,IF(AH36&gt;ErklärungProbe!$C$14,4,5))))</f>
        <v>5</v>
      </c>
      <c r="P36" s="72"/>
      <c r="Q36" s="69"/>
      <c r="R36" s="69"/>
      <c r="S36" s="69"/>
      <c r="T36" s="69"/>
      <c r="U36" s="69"/>
      <c r="V36" s="69"/>
      <c r="W36" s="69"/>
      <c r="X36" s="69"/>
      <c r="Y36" s="69"/>
      <c r="Z36" s="70"/>
      <c r="AA36" s="93" t="e">
        <f>IF(AI36&gt;ErklärungProbe!$C$11,1,IF(AI36&gt;ErklärungProbe!$C$12,2,IF(AI36&gt;ErklärungProbe!$C$13,3,IF(AI36&gt;ErklärungProbe!$C$14,4,5))))</f>
        <v>#DIV/0!</v>
      </c>
      <c r="AB36" s="89" t="e">
        <f>IF(AJ36&gt;ErklärungProbe!$C$11,1,IF(AJ36&gt;ErklärungProbe!$C$12,2,IF(AJ36&gt;ErklärungProbe!$C$13,3,IF(AJ36&gt;ErklärungProbe!$C$14,4,5))))</f>
        <v>#DIV/0!</v>
      </c>
      <c r="AC36" s="73">
        <f>IF(C36&gt;0,ErklärungProbe!$G$11,0)+ IF(D36&gt;0,ErklärungProbe!$G$12,0)+IF(E36&gt;0,ErklärungProbe!$G$13,0)+IF(F36&gt;0,ErklärungProbe!$G$14,0)+IF(G36&gt;0,ErklärungProbe!$G$15,0)+IF(H36&gt;0,ErklärungProbe!$G$16,0)+IF(I36&gt;0,ErklärungProbe!$G$17,0)+IF(J36&gt;0,ErklärungProbe!$G$18,0)+IF(K36&gt;0,ErklärungProbe!$G$19,0)+IF(L36&gt;0,ErklärungProbe!$G$20,0)</f>
        <v>0</v>
      </c>
      <c r="AD36" s="73">
        <f>IF(C36&gt;0,ErklärungProbe!$G$11,0)+ IF(D36&gt;0,ErklärungProbe!$G$12,0)+IF(E36&gt;0,ErklärungProbe!$G$13,0)+IF(F36&gt;0,ErklärungProbe!$G$14,0)+IF(G36&gt;0,ErklärungProbe!$G$15,0)+IF(H36&gt;0,ErklärungProbe!$G$16,0)+IF(I36&gt;0,ErklärungProbe!$G$17,0)+IF(J36&gt;0,ErklärungProbe!$G$18,0)+IF(K36&gt;0,ErklärungProbe!$G$19,0)+IF(L36&gt;0,ErklärungProbe!$G$20,0)+IF(P36&gt;0,ErklärungProbe!$G$22,0)+IF(Q36&gt;0,ErklärungProbe!$G$23,0)+IF(R36&gt;0,ErklärungProbe!$G$24,0)+IF(S36&gt;0,ErklärungProbe!$G$25,0)+IF(T36&gt;0,ErklärungProbe!$G$26,0)+IF(U36&gt;0,ErklärungProbe!$G$27,0)+IF(V36&gt;0,ErklärungProbe!$G$28,0)+IF(W36&gt;0,ErklärungProbe!$G$29,0)+IF(X36&gt;0,ErklärungProbe!$G$30,0)+IF(Y36&gt;0,ErklärungProbe!$G$31,0)</f>
        <v>0</v>
      </c>
      <c r="AE36" s="73" t="e">
        <f t="shared" si="2"/>
        <v>#DIV/0!</v>
      </c>
      <c r="AF36" s="90">
        <f t="shared" si="0"/>
        <v>0</v>
      </c>
      <c r="AG36" s="73" t="e">
        <f t="shared" si="1"/>
        <v>#DIV/0!</v>
      </c>
      <c r="AH36" s="90">
        <f>AF36*100/(SUM(ErklärungProbe!$G$11:$G$20))</f>
        <v>0</v>
      </c>
      <c r="AI36" s="74" t="e">
        <f t="shared" si="3"/>
        <v>#DIV/0!</v>
      </c>
      <c r="AJ36" s="91" t="e">
        <f>AE36*100/(SUM(ErklärungProbe!$G$11:$G$20)+SUM(ErklärungProbe!$G$22:$G$31))</f>
        <v>#DIV/0!</v>
      </c>
    </row>
    <row r="37" spans="1:36">
      <c r="A37" s="68">
        <v>36</v>
      </c>
      <c r="B37" s="76"/>
      <c r="C37" s="76"/>
      <c r="D37" s="76"/>
      <c r="E37" s="76"/>
      <c r="F37" s="76"/>
      <c r="G37" s="76"/>
      <c r="H37" s="76"/>
      <c r="I37" s="76"/>
      <c r="J37" s="76"/>
      <c r="K37" s="76"/>
      <c r="L37" s="76"/>
      <c r="M37" s="77"/>
      <c r="N37" s="71" t="e">
        <f>IF(AG37&gt;(ErklärungProbe!$C$11),1,IF(AG37&gt;(ErklärungProbe!$C$12),2,IF(AG37&gt;(ErklärungProbe!$C$13),3,IF(AG37&gt;(ErklärungProbe!$C$14),4,5))))</f>
        <v>#DIV/0!</v>
      </c>
      <c r="O37" s="68">
        <f>IF(AH37&gt;ErklärungProbe!$C$11,1,IF(AH37&gt;ErklärungProbe!$C$12,2,IF(AH37&gt;ErklärungProbe!$C$13,3,IF(AH37&gt;ErklärungProbe!$C$14,4,5))))</f>
        <v>5</v>
      </c>
      <c r="P37" s="78"/>
      <c r="Q37" s="76"/>
      <c r="R37" s="76"/>
      <c r="S37" s="76"/>
      <c r="T37" s="76"/>
      <c r="U37" s="76"/>
      <c r="V37" s="76"/>
      <c r="W37" s="76"/>
      <c r="X37" s="76"/>
      <c r="Y37" s="76"/>
      <c r="Z37" s="77"/>
      <c r="AA37" s="93" t="e">
        <f>IF(AI37&gt;ErklärungProbe!$C$11,1,IF(AI37&gt;ErklärungProbe!$C$12,2,IF(AI37&gt;ErklärungProbe!$C$13,3,IF(AI37&gt;ErklärungProbe!$C$14,4,5))))</f>
        <v>#DIV/0!</v>
      </c>
      <c r="AB37" s="89" t="e">
        <f>IF(AJ37&gt;ErklärungProbe!$C$11,1,IF(AJ37&gt;ErklärungProbe!$C$12,2,IF(AJ37&gt;ErklärungProbe!$C$13,3,IF(AJ37&gt;ErklärungProbe!$C$14,4,5))))</f>
        <v>#DIV/0!</v>
      </c>
      <c r="AC37" s="73">
        <f>IF(C37&gt;0,ErklärungProbe!$G$11,0)+ IF(D37&gt;0,ErklärungProbe!$G$12,0)+IF(E37&gt;0,ErklärungProbe!$G$13,0)+IF(F37&gt;0,ErklärungProbe!$G$14,0)+IF(G37&gt;0,ErklärungProbe!$G$15,0)+IF(H37&gt;0,ErklärungProbe!$G$16,0)+IF(I37&gt;0,ErklärungProbe!$G$17,0)+IF(J37&gt;0,ErklärungProbe!$G$18,0)+IF(K37&gt;0,ErklärungProbe!$G$19,0)+IF(L37&gt;0,ErklärungProbe!$G$20,0)</f>
        <v>0</v>
      </c>
      <c r="AD37" s="73">
        <f>IF(C37&gt;0,ErklärungProbe!$G$11,0)+ IF(D37&gt;0,ErklärungProbe!$G$12,0)+IF(E37&gt;0,ErklärungProbe!$G$13,0)+IF(F37&gt;0,ErklärungProbe!$G$14,0)+IF(G37&gt;0,ErklärungProbe!$G$15,0)+IF(H37&gt;0,ErklärungProbe!$G$16,0)+IF(I37&gt;0,ErklärungProbe!$G$17,0)+IF(J37&gt;0,ErklärungProbe!$G$18,0)+IF(K37&gt;0,ErklärungProbe!$G$19,0)+IF(L37&gt;0,ErklärungProbe!$G$20,0)+IF(P37&gt;0,ErklärungProbe!$G$22,0)+IF(Q37&gt;0,ErklärungProbe!$G$23,0)+IF(R37&gt;0,ErklärungProbe!$G$24,0)+IF(S37&gt;0,ErklärungProbe!$G$25,0)+IF(T37&gt;0,ErklärungProbe!$G$26,0)+IF(U37&gt;0,ErklärungProbe!$G$27,0)+IF(V37&gt;0,ErklärungProbe!$G$28,0)+IF(W37&gt;0,ErklärungProbe!$G$29,0)+IF(X37&gt;0,ErklärungProbe!$G$30,0)+IF(Y37&gt;0,ErklärungProbe!$G$31,0)</f>
        <v>0</v>
      </c>
      <c r="AE37" s="73" t="e">
        <f t="shared" si="2"/>
        <v>#DIV/0!</v>
      </c>
      <c r="AF37" s="90">
        <f t="shared" si="0"/>
        <v>0</v>
      </c>
      <c r="AG37" s="73" t="e">
        <f t="shared" si="1"/>
        <v>#DIV/0!</v>
      </c>
      <c r="AH37" s="90">
        <f>AF37*100/(SUM(ErklärungProbe!$G$11:$G$20))</f>
        <v>0</v>
      </c>
      <c r="AI37" s="74" t="e">
        <f t="shared" si="3"/>
        <v>#DIV/0!</v>
      </c>
      <c r="AJ37" s="91" t="e">
        <f>AE37*100/(SUM(ErklärungProbe!$G$11:$G$20)+SUM(ErklärungProbe!$G$22:$G$31))</f>
        <v>#DIV/0!</v>
      </c>
    </row>
    <row r="38" spans="1:36">
      <c r="A38" s="68">
        <v>37</v>
      </c>
      <c r="B38" s="69"/>
      <c r="C38" s="69"/>
      <c r="D38" s="69"/>
      <c r="E38" s="69"/>
      <c r="F38" s="69"/>
      <c r="G38" s="69"/>
      <c r="H38" s="69"/>
      <c r="I38" s="69"/>
      <c r="J38" s="69"/>
      <c r="K38" s="69"/>
      <c r="L38" s="69"/>
      <c r="M38" s="70"/>
      <c r="N38" s="71" t="e">
        <f>IF(AG38&gt;(ErklärungProbe!$C$11),1,IF(AG38&gt;(ErklärungProbe!$C$12),2,IF(AG38&gt;(ErklärungProbe!$C$13),3,IF(AG38&gt;(ErklärungProbe!$C$14),4,5))))</f>
        <v>#DIV/0!</v>
      </c>
      <c r="O38" s="68">
        <f>IF(AH38&gt;ErklärungProbe!$C$11,1,IF(AH38&gt;ErklärungProbe!$C$12,2,IF(AH38&gt;ErklärungProbe!$C$13,3,IF(AH38&gt;ErklärungProbe!$C$14,4,5))))</f>
        <v>5</v>
      </c>
      <c r="P38" s="72"/>
      <c r="Q38" s="69"/>
      <c r="R38" s="69"/>
      <c r="S38" s="69"/>
      <c r="T38" s="69"/>
      <c r="U38" s="69"/>
      <c r="V38" s="69"/>
      <c r="W38" s="69"/>
      <c r="X38" s="69"/>
      <c r="Y38" s="69"/>
      <c r="Z38" s="70"/>
      <c r="AA38" s="93" t="e">
        <f>IF(AI38&gt;ErklärungProbe!$C$11,1,IF(AI38&gt;ErklärungProbe!$C$12,2,IF(AI38&gt;ErklärungProbe!$C$13,3,IF(AI38&gt;ErklärungProbe!$C$14,4,5))))</f>
        <v>#DIV/0!</v>
      </c>
      <c r="AB38" s="89" t="e">
        <f>IF(AJ38&gt;ErklärungProbe!$C$11,1,IF(AJ38&gt;ErklärungProbe!$C$12,2,IF(AJ38&gt;ErklärungProbe!$C$13,3,IF(AJ38&gt;ErklärungProbe!$C$14,4,5))))</f>
        <v>#DIV/0!</v>
      </c>
      <c r="AC38" s="73">
        <f>IF(C38&gt;0,ErklärungProbe!$G$11,0)+ IF(D38&gt;0,ErklärungProbe!$G$12,0)+IF(E38&gt;0,ErklärungProbe!$G$13,0)+IF(F38&gt;0,ErklärungProbe!$G$14,0)+IF(G38&gt;0,ErklärungProbe!$G$15,0)+IF(H38&gt;0,ErklärungProbe!$G$16,0)+IF(I38&gt;0,ErklärungProbe!$G$17,0)+IF(J38&gt;0,ErklärungProbe!$G$18,0)+IF(K38&gt;0,ErklärungProbe!$G$19,0)+IF(L38&gt;0,ErklärungProbe!$G$20,0)</f>
        <v>0</v>
      </c>
      <c r="AD38" s="73">
        <f>IF(C38&gt;0,ErklärungProbe!$G$11,0)+ IF(D38&gt;0,ErklärungProbe!$G$12,0)+IF(E38&gt;0,ErklärungProbe!$G$13,0)+IF(F38&gt;0,ErklärungProbe!$G$14,0)+IF(G38&gt;0,ErklärungProbe!$G$15,0)+IF(H38&gt;0,ErklärungProbe!$G$16,0)+IF(I38&gt;0,ErklärungProbe!$G$17,0)+IF(J38&gt;0,ErklärungProbe!$G$18,0)+IF(K38&gt;0,ErklärungProbe!$G$19,0)+IF(L38&gt;0,ErklärungProbe!$G$20,0)+IF(P38&gt;0,ErklärungProbe!$G$22,0)+IF(Q38&gt;0,ErklärungProbe!$G$23,0)+IF(R38&gt;0,ErklärungProbe!$G$24,0)+IF(S38&gt;0,ErklärungProbe!$G$25,0)+IF(T38&gt;0,ErklärungProbe!$G$26,0)+IF(U38&gt;0,ErklärungProbe!$G$27,0)+IF(V38&gt;0,ErklärungProbe!$G$28,0)+IF(W38&gt;0,ErklärungProbe!$G$29,0)+IF(X38&gt;0,ErklärungProbe!$G$30,0)+IF(Y38&gt;0,ErklärungProbe!$G$31,0)</f>
        <v>0</v>
      </c>
      <c r="AE38" s="73" t="e">
        <f t="shared" si="2"/>
        <v>#DIV/0!</v>
      </c>
      <c r="AF38" s="90">
        <f t="shared" si="0"/>
        <v>0</v>
      </c>
      <c r="AG38" s="73" t="e">
        <f t="shared" si="1"/>
        <v>#DIV/0!</v>
      </c>
      <c r="AH38" s="90">
        <f>AF38*100/(SUM(ErklärungProbe!$G$11:$G$20))</f>
        <v>0</v>
      </c>
      <c r="AI38" s="74" t="e">
        <f t="shared" si="3"/>
        <v>#DIV/0!</v>
      </c>
      <c r="AJ38" s="91" t="e">
        <f>AE38*100/(SUM(ErklärungProbe!$G$11:$G$20)+SUM(ErklärungProbe!$G$22:$G$31))</f>
        <v>#DIV/0!</v>
      </c>
    </row>
    <row r="39" spans="1:36">
      <c r="A39" s="68">
        <v>38</v>
      </c>
      <c r="B39" s="76"/>
      <c r="C39" s="76"/>
      <c r="D39" s="76"/>
      <c r="E39" s="76"/>
      <c r="F39" s="76"/>
      <c r="G39" s="76"/>
      <c r="H39" s="76"/>
      <c r="I39" s="76"/>
      <c r="J39" s="76"/>
      <c r="K39" s="76"/>
      <c r="L39" s="76"/>
      <c r="M39" s="77"/>
      <c r="N39" s="71" t="e">
        <f>IF(AG39&gt;(ErklärungProbe!$C$11),1,IF(AG39&gt;(ErklärungProbe!$C$12),2,IF(AG39&gt;(ErklärungProbe!$C$13),3,IF(AG39&gt;(ErklärungProbe!$C$14),4,5))))</f>
        <v>#DIV/0!</v>
      </c>
      <c r="O39" s="68">
        <f>IF(AH39&gt;ErklärungProbe!$C$11,1,IF(AH39&gt;ErklärungProbe!$C$12,2,IF(AH39&gt;ErklärungProbe!$C$13,3,IF(AH39&gt;ErklärungProbe!$C$14,4,5))))</f>
        <v>5</v>
      </c>
      <c r="P39" s="78"/>
      <c r="Q39" s="76"/>
      <c r="R39" s="76"/>
      <c r="S39" s="76"/>
      <c r="T39" s="76"/>
      <c r="U39" s="76"/>
      <c r="V39" s="76"/>
      <c r="W39" s="76"/>
      <c r="X39" s="76"/>
      <c r="Y39" s="76"/>
      <c r="Z39" s="77"/>
      <c r="AA39" s="93" t="e">
        <f>IF(AI39&gt;ErklärungProbe!$C$11,1,IF(AI39&gt;ErklärungProbe!$C$12,2,IF(AI39&gt;ErklärungProbe!$C$13,3,IF(AI39&gt;ErklärungProbe!$C$14,4,5))))</f>
        <v>#DIV/0!</v>
      </c>
      <c r="AB39" s="89" t="e">
        <f>IF(AJ39&gt;ErklärungProbe!$C$11,1,IF(AJ39&gt;ErklärungProbe!$C$12,2,IF(AJ39&gt;ErklärungProbe!$C$13,3,IF(AJ39&gt;ErklärungProbe!$C$14,4,5))))</f>
        <v>#DIV/0!</v>
      </c>
      <c r="AC39" s="73">
        <f>IF(C39&gt;0,ErklärungProbe!$G$11,0)+ IF(D39&gt;0,ErklärungProbe!$G$12,0)+IF(E39&gt;0,ErklärungProbe!$G$13,0)+IF(F39&gt;0,ErklärungProbe!$G$14,0)+IF(G39&gt;0,ErklärungProbe!$G$15,0)+IF(H39&gt;0,ErklärungProbe!$G$16,0)+IF(I39&gt;0,ErklärungProbe!$G$17,0)+IF(J39&gt;0,ErklärungProbe!$G$18,0)+IF(K39&gt;0,ErklärungProbe!$G$19,0)+IF(L39&gt;0,ErklärungProbe!$G$20,0)</f>
        <v>0</v>
      </c>
      <c r="AD39" s="73">
        <f>IF(C39&gt;0,ErklärungProbe!$G$11,0)+ IF(D39&gt;0,ErklärungProbe!$G$12,0)+IF(E39&gt;0,ErklärungProbe!$G$13,0)+IF(F39&gt;0,ErklärungProbe!$G$14,0)+IF(G39&gt;0,ErklärungProbe!$G$15,0)+IF(H39&gt;0,ErklärungProbe!$G$16,0)+IF(I39&gt;0,ErklärungProbe!$G$17,0)+IF(J39&gt;0,ErklärungProbe!$G$18,0)+IF(K39&gt;0,ErklärungProbe!$G$19,0)+IF(L39&gt;0,ErklärungProbe!$G$20,0)+IF(P39&gt;0,ErklärungProbe!$G$22,0)+IF(Q39&gt;0,ErklärungProbe!$G$23,0)+IF(R39&gt;0,ErklärungProbe!$G$24,0)+IF(S39&gt;0,ErklärungProbe!$G$25,0)+IF(T39&gt;0,ErklärungProbe!$G$26,0)+IF(U39&gt;0,ErklärungProbe!$G$27,0)+IF(V39&gt;0,ErklärungProbe!$G$28,0)+IF(W39&gt;0,ErklärungProbe!$G$29,0)+IF(X39&gt;0,ErklärungProbe!$G$30,0)+IF(Y39&gt;0,ErklärungProbe!$G$31,0)</f>
        <v>0</v>
      </c>
      <c r="AE39" s="73" t="e">
        <f t="shared" si="2"/>
        <v>#DIV/0!</v>
      </c>
      <c r="AF39" s="90">
        <f t="shared" si="0"/>
        <v>0</v>
      </c>
      <c r="AG39" s="73" t="e">
        <f t="shared" si="1"/>
        <v>#DIV/0!</v>
      </c>
      <c r="AH39" s="90">
        <f>AF39*100/(SUM(ErklärungProbe!$G$11:$G$20))</f>
        <v>0</v>
      </c>
      <c r="AI39" s="74" t="e">
        <f t="shared" si="3"/>
        <v>#DIV/0!</v>
      </c>
      <c r="AJ39" s="91" t="e">
        <f>AE39*100/(SUM(ErklärungProbe!$G$11:$G$20)+SUM(ErklärungProbe!$G$22:$G$31))</f>
        <v>#DIV/0!</v>
      </c>
    </row>
    <row r="40" spans="1:36">
      <c r="A40" s="68">
        <v>39</v>
      </c>
      <c r="B40" s="69"/>
      <c r="C40" s="69"/>
      <c r="D40" s="69"/>
      <c r="E40" s="69"/>
      <c r="F40" s="69"/>
      <c r="G40" s="69"/>
      <c r="H40" s="69"/>
      <c r="I40" s="69"/>
      <c r="J40" s="69"/>
      <c r="K40" s="69"/>
      <c r="L40" s="69"/>
      <c r="M40" s="70"/>
      <c r="N40" s="71" t="e">
        <f>IF(AG40&gt;(ErklärungProbe!$C$11),1,IF(AG40&gt;(ErklärungProbe!$C$12),2,IF(AG40&gt;(ErklärungProbe!$C$13),3,IF(AG40&gt;(ErklärungProbe!$C$14),4,5))))</f>
        <v>#DIV/0!</v>
      </c>
      <c r="O40" s="68">
        <f>IF(AH40&gt;ErklärungProbe!$C$11,1,IF(AH40&gt;ErklärungProbe!$C$12,2,IF(AH40&gt;ErklärungProbe!$C$13,3,IF(AH40&gt;ErklärungProbe!$C$14,4,5))))</f>
        <v>5</v>
      </c>
      <c r="P40" s="72"/>
      <c r="Q40" s="69"/>
      <c r="R40" s="69"/>
      <c r="S40" s="69"/>
      <c r="T40" s="69"/>
      <c r="U40" s="69"/>
      <c r="V40" s="69"/>
      <c r="W40" s="69"/>
      <c r="X40" s="69"/>
      <c r="Y40" s="69"/>
      <c r="Z40" s="70"/>
      <c r="AA40" s="93" t="e">
        <f>IF(AI40&gt;ErklärungProbe!$C$11,1,IF(AI40&gt;ErklärungProbe!$C$12,2,IF(AI40&gt;ErklärungProbe!$C$13,3,IF(AI40&gt;ErklärungProbe!$C$14,4,5))))</f>
        <v>#DIV/0!</v>
      </c>
      <c r="AB40" s="89" t="e">
        <f>IF(AJ40&gt;ErklärungProbe!$C$11,1,IF(AJ40&gt;ErklärungProbe!$C$12,2,IF(AJ40&gt;ErklärungProbe!$C$13,3,IF(AJ40&gt;ErklärungProbe!$C$14,4,5))))</f>
        <v>#DIV/0!</v>
      </c>
      <c r="AC40" s="73">
        <f>IF(C40&gt;0,ErklärungProbe!$G$11,0)+ IF(D40&gt;0,ErklärungProbe!$G$12,0)+IF(E40&gt;0,ErklärungProbe!$G$13,0)+IF(F40&gt;0,ErklärungProbe!$G$14,0)+IF(G40&gt;0,ErklärungProbe!$G$15,0)+IF(H40&gt;0,ErklärungProbe!$G$16,0)+IF(I40&gt;0,ErklärungProbe!$G$17,0)+IF(J40&gt;0,ErklärungProbe!$G$18,0)+IF(K40&gt;0,ErklärungProbe!$G$19,0)+IF(L40&gt;0,ErklärungProbe!$G$20,0)</f>
        <v>0</v>
      </c>
      <c r="AD40" s="73">
        <f>IF(C40&gt;0,ErklärungProbe!$G$11,0)+ IF(D40&gt;0,ErklärungProbe!$G$12,0)+IF(E40&gt;0,ErklärungProbe!$G$13,0)+IF(F40&gt;0,ErklärungProbe!$G$14,0)+IF(G40&gt;0,ErklärungProbe!$G$15,0)+IF(H40&gt;0,ErklärungProbe!$G$16,0)+IF(I40&gt;0,ErklärungProbe!$G$17,0)+IF(J40&gt;0,ErklärungProbe!$G$18,0)+IF(K40&gt;0,ErklärungProbe!$G$19,0)+IF(L40&gt;0,ErklärungProbe!$G$20,0)+IF(P40&gt;0,ErklärungProbe!$G$22,0)+IF(Q40&gt;0,ErklärungProbe!$G$23,0)+IF(R40&gt;0,ErklärungProbe!$G$24,0)+IF(S40&gt;0,ErklärungProbe!$G$25,0)+IF(T40&gt;0,ErklärungProbe!$G$26,0)+IF(U40&gt;0,ErklärungProbe!$G$27,0)+IF(V40&gt;0,ErklärungProbe!$G$28,0)+IF(W40&gt;0,ErklärungProbe!$G$29,0)+IF(X40&gt;0,ErklärungProbe!$G$30,0)+IF(Y40&gt;0,ErklärungProbe!$G$31,0)</f>
        <v>0</v>
      </c>
      <c r="AE40" s="73" t="e">
        <f t="shared" si="2"/>
        <v>#DIV/0!</v>
      </c>
      <c r="AF40" s="90">
        <f t="shared" si="0"/>
        <v>0</v>
      </c>
      <c r="AG40" s="73" t="e">
        <f t="shared" si="1"/>
        <v>#DIV/0!</v>
      </c>
      <c r="AH40" s="90">
        <f>AF40*100/(SUM(ErklärungProbe!$G$11:$G$20))</f>
        <v>0</v>
      </c>
      <c r="AI40" s="74" t="e">
        <f t="shared" si="3"/>
        <v>#DIV/0!</v>
      </c>
      <c r="AJ40" s="91" t="e">
        <f>AE40*100/(SUM(ErklärungProbe!$G$11:$G$20)+SUM(ErklärungProbe!$G$22:$G$31))</f>
        <v>#DIV/0!</v>
      </c>
    </row>
    <row r="41" spans="1:36">
      <c r="A41" s="68">
        <v>40</v>
      </c>
      <c r="B41" s="76"/>
      <c r="C41" s="76"/>
      <c r="D41" s="76"/>
      <c r="E41" s="76"/>
      <c r="F41" s="76"/>
      <c r="G41" s="76"/>
      <c r="H41" s="76"/>
      <c r="I41" s="76"/>
      <c r="J41" s="76"/>
      <c r="K41" s="76"/>
      <c r="L41" s="76"/>
      <c r="M41" s="77"/>
      <c r="N41" s="71" t="e">
        <f>IF(AG41&gt;(ErklärungProbe!$C$11),1,IF(AG41&gt;(ErklärungProbe!$C$12),2,IF(AG41&gt;(ErklärungProbe!$C$13),3,IF(AG41&gt;(ErklärungProbe!$C$14),4,5))))</f>
        <v>#DIV/0!</v>
      </c>
      <c r="O41" s="68">
        <f>IF(AH41&gt;ErklärungProbe!$C$11,1,IF(AH41&gt;ErklärungProbe!$C$12,2,IF(AH41&gt;ErklärungProbe!$C$13,3,IF(AH41&gt;ErklärungProbe!$C$14,4,5))))</f>
        <v>5</v>
      </c>
      <c r="P41" s="78"/>
      <c r="Q41" s="76"/>
      <c r="R41" s="76"/>
      <c r="S41" s="76"/>
      <c r="T41" s="76"/>
      <c r="U41" s="76"/>
      <c r="V41" s="76"/>
      <c r="W41" s="76"/>
      <c r="X41" s="76"/>
      <c r="Y41" s="76"/>
      <c r="Z41" s="77"/>
      <c r="AA41" s="93" t="e">
        <f>IF(AI41&gt;ErklärungProbe!$C$11,1,IF(AI41&gt;ErklärungProbe!$C$12,2,IF(AI41&gt;ErklärungProbe!$C$13,3,IF(AI41&gt;ErklärungProbe!$C$14,4,5))))</f>
        <v>#DIV/0!</v>
      </c>
      <c r="AB41" s="89" t="e">
        <f>IF(AJ41&gt;ErklärungProbe!$C$11,1,IF(AJ41&gt;ErklärungProbe!$C$12,2,IF(AJ41&gt;ErklärungProbe!$C$13,3,IF(AJ41&gt;ErklärungProbe!$C$14,4,5))))</f>
        <v>#DIV/0!</v>
      </c>
      <c r="AC41" s="73">
        <f>IF(C41&gt;0,ErklärungProbe!$G$11,0)+ IF(D41&gt;0,ErklärungProbe!$G$12,0)+IF(E41&gt;0,ErklärungProbe!$G$13,0)+IF(F41&gt;0,ErklärungProbe!$G$14,0)+IF(G41&gt;0,ErklärungProbe!$G$15,0)+IF(H41&gt;0,ErklärungProbe!$G$16,0)+IF(I41&gt;0,ErklärungProbe!$G$17,0)+IF(J41&gt;0,ErklärungProbe!$G$18,0)+IF(K41&gt;0,ErklärungProbe!$G$19,0)+IF(L41&gt;0,ErklärungProbe!$G$20,0)</f>
        <v>0</v>
      </c>
      <c r="AD41" s="73">
        <f>IF(C41&gt;0,ErklärungProbe!$G$11,0)+ IF(D41&gt;0,ErklärungProbe!$G$12,0)+IF(E41&gt;0,ErklärungProbe!$G$13,0)+IF(F41&gt;0,ErklärungProbe!$G$14,0)+IF(G41&gt;0,ErklärungProbe!$G$15,0)+IF(H41&gt;0,ErklärungProbe!$G$16,0)+IF(I41&gt;0,ErklärungProbe!$G$17,0)+IF(J41&gt;0,ErklärungProbe!$G$18,0)+IF(K41&gt;0,ErklärungProbe!$G$19,0)+IF(L41&gt;0,ErklärungProbe!$G$20,0)+IF(P41&gt;0,ErklärungProbe!$G$22,0)+IF(Q41&gt;0,ErklärungProbe!$G$23,0)+IF(R41&gt;0,ErklärungProbe!$G$24,0)+IF(S41&gt;0,ErklärungProbe!$G$25,0)+IF(T41&gt;0,ErklärungProbe!$G$26,0)+IF(U41&gt;0,ErklärungProbe!$G$27,0)+IF(V41&gt;0,ErklärungProbe!$G$28,0)+IF(W41&gt;0,ErklärungProbe!$G$29,0)+IF(X41&gt;0,ErklärungProbe!$G$30,0)+IF(Y41&gt;0,ErklärungProbe!$G$31,0)</f>
        <v>0</v>
      </c>
      <c r="AE41" s="73" t="e">
        <f t="shared" si="2"/>
        <v>#DIV/0!</v>
      </c>
      <c r="AF41" s="90">
        <f t="shared" si="0"/>
        <v>0</v>
      </c>
      <c r="AG41" s="73" t="e">
        <f t="shared" si="1"/>
        <v>#DIV/0!</v>
      </c>
      <c r="AH41" s="90">
        <f>AF41*100/(SUM(ErklärungProbe!$G$11:$G$20))</f>
        <v>0</v>
      </c>
      <c r="AI41" s="74" t="e">
        <f t="shared" si="3"/>
        <v>#DIV/0!</v>
      </c>
      <c r="AJ41" s="91" t="e">
        <f>AE41*100/(SUM(ErklärungProbe!$G$11:$G$20)+SUM(ErklärungProbe!$G$22:$G$31))</f>
        <v>#DIV/0!</v>
      </c>
    </row>
    <row r="42" spans="1:36">
      <c r="B42" s="80"/>
      <c r="C42" s="81"/>
      <c r="D42" s="81"/>
      <c r="E42" s="81"/>
      <c r="F42" s="81"/>
      <c r="G42" s="81"/>
      <c r="H42" s="81"/>
      <c r="I42" s="81"/>
      <c r="J42" s="81"/>
      <c r="K42" s="81"/>
      <c r="L42" s="81"/>
      <c r="M42" s="81"/>
      <c r="O42" s="80"/>
      <c r="P42" s="81"/>
      <c r="Q42" s="81"/>
      <c r="R42" s="81"/>
      <c r="S42" s="81"/>
      <c r="T42" s="81"/>
      <c r="U42" s="81"/>
      <c r="V42" s="81"/>
      <c r="W42" s="81"/>
      <c r="X42" s="81"/>
      <c r="Y42" s="81"/>
      <c r="Z42" s="81"/>
      <c r="AA42" s="82"/>
      <c r="AC42" s="83"/>
      <c r="AD42" s="84"/>
      <c r="AE42" s="84"/>
      <c r="AF42" s="85"/>
      <c r="AG42" s="84"/>
      <c r="AH42" s="85"/>
      <c r="AI42" s="84"/>
    </row>
    <row r="43" spans="1:36">
      <c r="B43" s="80"/>
      <c r="C43" s="81"/>
      <c r="D43" s="81"/>
      <c r="E43" s="81"/>
      <c r="F43" s="81"/>
      <c r="G43" s="81"/>
      <c r="H43" s="81"/>
      <c r="I43" s="81"/>
      <c r="J43" s="81"/>
      <c r="K43" s="81"/>
      <c r="L43" s="81"/>
      <c r="M43" s="81"/>
      <c r="O43" s="80"/>
      <c r="P43" s="81"/>
      <c r="Q43" s="81"/>
      <c r="R43" s="81"/>
      <c r="S43" s="81"/>
      <c r="T43" s="81"/>
      <c r="U43" s="81"/>
      <c r="V43" s="81"/>
      <c r="W43" s="81"/>
      <c r="X43" s="81"/>
      <c r="Y43" s="81"/>
      <c r="Z43" s="81"/>
      <c r="AA43" s="82"/>
      <c r="AC43" s="83"/>
      <c r="AD43" s="84"/>
      <c r="AE43" s="84"/>
      <c r="AF43" s="85"/>
      <c r="AG43" s="84"/>
      <c r="AH43" s="85"/>
      <c r="AI43" s="84"/>
    </row>
  </sheetData>
  <sheetProtection password="EB3B" sheet="1" objects="1" scenarios="1" formatCells="0" formatColumns="0" formatRows="0" insertColumns="0" insertRows="0" sort="0" autoFilter="0"/>
  <pageMargins left="0.70866141732283472" right="0.70866141732283472" top="0.78740157480314965" bottom="0.78740157480314965" header="0.31496062992125984" footer="0.31496062992125984"/>
  <pageSetup paperSize="9" scale="90" orientation="landscape" r:id="rId1"/>
  <headerFooter>
    <oddFooter>&amp;L&amp;10Noten Stand: &amp;D&amp;R&amp;10(c) Mag. Marita Hintermüller</oddFooter>
  </headerFooter>
  <colBreaks count="1" manualBreakCount="1">
    <brk id="15" max="1048575" man="1"/>
  </col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Erklärung</vt:lpstr>
      <vt:lpstr>Berechnung</vt:lpstr>
      <vt:lpstr>ErklärungProbe</vt:lpstr>
      <vt:lpstr>Berechnung Probe</vt:lpstr>
      <vt:lpstr>Berechnung!Druckbereich</vt:lpstr>
      <vt:lpstr>'Berechnung Probe'!Druckbereich</vt:lpstr>
      <vt:lpstr>Berechnung!Drucktitel</vt:lpstr>
      <vt:lpstr>'Berechnung Probe'!Drucktitel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Marita Hintermüller</dc:creator>
  <cp:lastModifiedBy>Marita Hintermüller</cp:lastModifiedBy>
  <cp:lastPrinted>2015-06-04T15:25:31Z</cp:lastPrinted>
  <dcterms:created xsi:type="dcterms:W3CDTF">2014-09-07T18:51:37Z</dcterms:created>
  <dcterms:modified xsi:type="dcterms:W3CDTF">2015-06-07T21:14:42Z</dcterms:modified>
</cp:coreProperties>
</file>